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65521" windowWidth="4095" windowHeight="7185" activeTab="0"/>
  </bookViews>
  <sheets>
    <sheet name="MEM6799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<sst xmlns="http://schemas.openxmlformats.org/spreadsheetml/2006/main" count="69" uniqueCount="68">
  <si>
    <t>Club Membership from 1967 to 2000 for all clubs</t>
  </si>
  <si>
    <t>Club</t>
  </si>
  <si>
    <t>Aberdeen</t>
  </si>
  <si>
    <t>Basingstoke &amp; North Hants</t>
  </si>
  <si>
    <t>Belfast</t>
  </si>
  <si>
    <t>Beverley &amp; E Yorkshire</t>
  </si>
  <si>
    <t>Birmingham</t>
  </si>
  <si>
    <t>Border &amp; Lakeland</t>
  </si>
  <si>
    <t>Bournemouth</t>
  </si>
  <si>
    <t>Brighton</t>
  </si>
  <si>
    <t>Bristol &amp; Bath</t>
  </si>
  <si>
    <t>Cambridgeshire</t>
  </si>
  <si>
    <t>Cardiff</t>
  </si>
  <si>
    <t>Cheshire &amp; N.Wales</t>
  </si>
  <si>
    <t>Chiltern (Stilton)</t>
  </si>
  <si>
    <t>Dundee</t>
  </si>
  <si>
    <t>Durham</t>
  </si>
  <si>
    <t>East Sussex</t>
  </si>
  <si>
    <t>Edinburgh</t>
  </si>
  <si>
    <t>Essex</t>
  </si>
  <si>
    <t>Exeter</t>
  </si>
  <si>
    <t>Fylde</t>
  </si>
  <si>
    <t>Glasgow</t>
  </si>
  <si>
    <t>Gloucestershire (Cheltenham)</t>
  </si>
  <si>
    <t>Grimsby</t>
  </si>
  <si>
    <t>Halifax &amp; Huddersfield</t>
  </si>
  <si>
    <t>Herts and Beds</t>
  </si>
  <si>
    <t>Hull</t>
  </si>
  <si>
    <t>Ipswich</t>
  </si>
  <si>
    <t>Kent</t>
  </si>
  <si>
    <t>Leeds</t>
  </si>
  <si>
    <t>Leicester</t>
  </si>
  <si>
    <t>London</t>
  </si>
  <si>
    <t>Manchester</t>
  </si>
  <si>
    <t>Merseyside</t>
  </si>
  <si>
    <t>Milton Keynes</t>
  </si>
  <si>
    <t>Newcastle</t>
  </si>
  <si>
    <t>North Lancs</t>
  </si>
  <si>
    <t>North Staffs</t>
  </si>
  <si>
    <t>Northants</t>
  </si>
  <si>
    <t>Norwich &amp; Norfolk</t>
  </si>
  <si>
    <t>Nottingham</t>
  </si>
  <si>
    <t>Oxford</t>
  </si>
  <si>
    <t>Peterborough</t>
  </si>
  <si>
    <t>Plymouth</t>
  </si>
  <si>
    <t>Portsmouth</t>
  </si>
  <si>
    <t>Rutland</t>
  </si>
  <si>
    <t>Sheffield</t>
  </si>
  <si>
    <t>Southampton</t>
  </si>
  <si>
    <t>Swindon</t>
  </si>
  <si>
    <t>Tees Valley (Cleveland)</t>
  </si>
  <si>
    <t>Thames Valley (Berkshire)</t>
  </si>
  <si>
    <t>W Sussex</t>
  </si>
  <si>
    <t>Weald</t>
  </si>
  <si>
    <t>West Dorset (Wessex)</t>
  </si>
  <si>
    <t>West Surrey</t>
  </si>
  <si>
    <t>Yeovil</t>
  </si>
  <si>
    <t>York</t>
  </si>
  <si>
    <t>Total</t>
  </si>
  <si>
    <t>Change from previous year</t>
  </si>
  <si>
    <t>-</t>
  </si>
  <si>
    <t>Change from 1985</t>
  </si>
  <si>
    <t>Membership for Insurance</t>
  </si>
  <si>
    <t>Details Not available</t>
  </si>
  <si>
    <t>Membership excl London</t>
  </si>
  <si>
    <t>London as a % of total</t>
  </si>
  <si>
    <t>Shaded boxes indicated club not open.</t>
  </si>
  <si>
    <t>Barry Leggett 4/4/00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</si>
</sst>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$&quot;#,##0_);[Red]\(&quot;$&quot;#,##0\)"/>
    <numFmt numFmtId="167" formatCode="&quot;$&quot;#,##0.00_);[Red]\(&quot;$&quot;#,##0.00\)"/>
    <numFmt numFmtId="168" formatCode="0.0"/>
    <numFmt numFmtId="169" formatCode="0;[Red]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48"/>
      <name val="Times New Roman"/>
      <family val="1"/>
    </font>
    <font>
      <u val="single"/>
      <sz val="12"/>
      <name val="Times New Roman"/>
      <family val="1"/>
    </font>
    <font>
      <sz val="10"/>
      <color indexed="19"/>
      <name val="Times New Roman"/>
      <family val="1"/>
    </font>
    <font>
      <b/>
      <i/>
      <sz val="10"/>
      <name val="Times New Roman"/>
      <family val="0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sz val="7.3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169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5" fillId="34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169" fontId="1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168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5"/>
          <c:w val="0.9275"/>
          <c:h val="0.9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MEM6799!$B$3:$AI$3</c:f>
              <c:numCache/>
            </c:numRef>
          </c:cat>
          <c:val>
            <c:numRef>
              <c:f>MEM6799!$B$60:$AI$60</c:f>
              <c:numCache/>
            </c:numRef>
          </c:val>
          <c:smooth val="0"/>
        </c:ser>
        <c:marker val="1"/>
        <c:axId val="62822305"/>
        <c:axId val="28529834"/>
      </c:line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29834"/>
        <c:crosses val="autoZero"/>
        <c:auto val="0"/>
        <c:lblOffset val="100"/>
        <c:tickLblSkip val="1"/>
        <c:noMultiLvlLbl val="0"/>
      </c:catAx>
      <c:valAx>
        <c:axId val="285298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22305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485"/>
          <c:w val="0.056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1975"/>
          <c:w val="0.9617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MEM6799!$B$61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MEM6799!$C$3:$AI$3</c:f>
              <c:numCache/>
            </c:numRef>
          </c:cat>
          <c:val>
            <c:numRef>
              <c:f>MEM6799!$C$61:$AI$61</c:f>
              <c:numCache/>
            </c:numRef>
          </c:val>
        </c:ser>
        <c:axId val="55441915"/>
        <c:axId val="29215188"/>
      </c:bar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 val="autoZero"/>
        <c:auto val="0"/>
        <c:lblOffset val="100"/>
        <c:tickLblSkip val="1"/>
        <c:noMultiLvlLbl val="0"/>
      </c:catAx>
      <c:valAx>
        <c:axId val="292151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4191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85"/>
          <c:y val="0.517"/>
          <c:w val="0.018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Membership of London vs Other IVCs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8825"/>
          <c:w val="0.925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MEM6799!$B$3:$AH$3</c:f>
              <c:numCache/>
            </c:numRef>
          </c:cat>
          <c:val>
            <c:numRef>
              <c:f>MEM6799!$B$34:$AH$34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MEM6799!$B$3:$AH$3</c:f>
              <c:numCache/>
            </c:numRef>
          </c:cat>
          <c:val>
            <c:numRef>
              <c:f>MEM6799!$B$64:$AH$64</c:f>
              <c:numCache/>
            </c:numRef>
          </c:val>
          <c:smooth val="0"/>
        </c:ser>
        <c:marker val="1"/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998"/>
        <c:crosses val="autoZero"/>
        <c:auto val="0"/>
        <c:lblOffset val="100"/>
        <c:tickLblSkip val="1"/>
        <c:noMultiLvlLbl val="0"/>
      </c:catAx>
      <c:valAx>
        <c:axId val="176199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10101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48425"/>
          <c:w val="0.05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67</xdr:row>
      <xdr:rowOff>152400</xdr:rowOff>
    </xdr:from>
    <xdr:to>
      <xdr:col>35</xdr:col>
      <xdr:colOff>85725</xdr:colOff>
      <xdr:row>91</xdr:row>
      <xdr:rowOff>47625</xdr:rowOff>
    </xdr:to>
    <xdr:graphicFrame>
      <xdr:nvGraphicFramePr>
        <xdr:cNvPr id="1" name="Chart 2"/>
        <xdr:cNvGraphicFramePr/>
      </xdr:nvGraphicFramePr>
      <xdr:xfrm>
        <a:off x="1333500" y="11058525"/>
        <a:ext cx="121729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95</xdr:row>
      <xdr:rowOff>0</xdr:rowOff>
    </xdr:from>
    <xdr:to>
      <xdr:col>34</xdr:col>
      <xdr:colOff>438150</xdr:colOff>
      <xdr:row>116</xdr:row>
      <xdr:rowOff>57150</xdr:rowOff>
    </xdr:to>
    <xdr:graphicFrame>
      <xdr:nvGraphicFramePr>
        <xdr:cNvPr id="2" name="Chart 3"/>
        <xdr:cNvGraphicFramePr/>
      </xdr:nvGraphicFramePr>
      <xdr:xfrm>
        <a:off x="1362075" y="15440025"/>
        <a:ext cx="119824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1362075</xdr:colOff>
      <xdr:row>117</xdr:row>
      <xdr:rowOff>142875</xdr:rowOff>
    </xdr:from>
    <xdr:to>
      <xdr:col>35</xdr:col>
      <xdr:colOff>95250</xdr:colOff>
      <xdr:row>150</xdr:row>
      <xdr:rowOff>0</xdr:rowOff>
    </xdr:to>
    <xdr:graphicFrame>
      <xdr:nvGraphicFramePr>
        <xdr:cNvPr id="3" name="Chart 4"/>
        <xdr:cNvGraphicFramePr/>
      </xdr:nvGraphicFramePr>
      <xdr:xfrm>
        <a:off x="1362075" y="19145250"/>
        <a:ext cx="12153900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showGridLines="0" tabSelected="1" zoomScalePageLayoutView="0" workbookViewId="0" topLeftCell="A1">
      <selection activeCell="N34" sqref="N34"/>
    </sheetView>
  </sheetViews>
  <sheetFormatPr defaultColWidth="10.00390625" defaultRowHeight="12.75"/>
  <cols>
    <col min="1" max="1" width="23.7109375" style="1" customWidth="1"/>
    <col min="2" max="13" width="5.00390625" style="1" customWidth="1"/>
    <col min="14" max="15" width="6.00390625" style="1" customWidth="1"/>
    <col min="16" max="16" width="5.140625" style="1" customWidth="1"/>
    <col min="17" max="19" width="5.00390625" style="1" customWidth="1"/>
    <col min="20" max="33" width="5.00390625" style="8" customWidth="1"/>
    <col min="34" max="35" width="7.7109375" style="8" customWidth="1"/>
    <col min="36" max="16384" width="10.00390625" style="1" customWidth="1"/>
  </cols>
  <sheetData>
    <row r="1" spans="1:35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2.75">
      <c r="A3" s="2" t="s">
        <v>1</v>
      </c>
      <c r="B3" s="2">
        <v>1967</v>
      </c>
      <c r="C3" s="2">
        <v>1968</v>
      </c>
      <c r="D3" s="2">
        <v>1969</v>
      </c>
      <c r="E3" s="2">
        <v>1970</v>
      </c>
      <c r="F3" s="2">
        <v>1971</v>
      </c>
      <c r="G3" s="2">
        <v>1972</v>
      </c>
      <c r="H3" s="2">
        <v>1973</v>
      </c>
      <c r="I3" s="2">
        <v>1974</v>
      </c>
      <c r="J3" s="2">
        <v>1975</v>
      </c>
      <c r="K3" s="2">
        <v>1976</v>
      </c>
      <c r="L3" s="2">
        <v>1977</v>
      </c>
      <c r="M3" s="2">
        <v>1978</v>
      </c>
      <c r="N3" s="2">
        <v>1979</v>
      </c>
      <c r="O3" s="2">
        <v>1980</v>
      </c>
      <c r="P3" s="2">
        <v>1981</v>
      </c>
      <c r="Q3" s="2">
        <v>1982</v>
      </c>
      <c r="R3" s="2">
        <v>1983</v>
      </c>
      <c r="S3" s="2">
        <v>1984</v>
      </c>
      <c r="T3" s="3">
        <v>1985</v>
      </c>
      <c r="U3" s="3">
        <v>1986</v>
      </c>
      <c r="V3" s="3">
        <v>1987</v>
      </c>
      <c r="W3" s="3">
        <v>1988</v>
      </c>
      <c r="X3" s="3">
        <v>1989</v>
      </c>
      <c r="Y3" s="3">
        <v>1990</v>
      </c>
      <c r="Z3" s="3">
        <v>1991</v>
      </c>
      <c r="AA3" s="3">
        <v>1992</v>
      </c>
      <c r="AB3" s="3">
        <v>1993</v>
      </c>
      <c r="AC3" s="3">
        <v>1994</v>
      </c>
      <c r="AD3" s="3">
        <v>1995</v>
      </c>
      <c r="AE3" s="3">
        <v>1996</v>
      </c>
      <c r="AF3" s="3">
        <v>1997</v>
      </c>
      <c r="AG3" s="3">
        <v>1998</v>
      </c>
      <c r="AH3" s="3">
        <v>1999</v>
      </c>
      <c r="AI3" s="3">
        <v>2000</v>
      </c>
    </row>
    <row r="4" spans="1:35" ht="12.75">
      <c r="A4" s="9" t="s">
        <v>2</v>
      </c>
      <c r="B4" s="20"/>
      <c r="C4" s="20"/>
      <c r="D4" s="20"/>
      <c r="E4" s="20"/>
      <c r="F4" s="20"/>
      <c r="G4" s="9">
        <v>47</v>
      </c>
      <c r="H4" s="9">
        <v>40</v>
      </c>
      <c r="I4" s="9">
        <v>39</v>
      </c>
      <c r="J4" s="9">
        <v>43</v>
      </c>
      <c r="K4" s="9">
        <v>34</v>
      </c>
      <c r="L4" s="9">
        <v>34</v>
      </c>
      <c r="M4" s="9">
        <v>31</v>
      </c>
      <c r="N4" s="9">
        <v>27</v>
      </c>
      <c r="O4" s="9">
        <v>37</v>
      </c>
      <c r="P4" s="9">
        <v>36</v>
      </c>
      <c r="Q4" s="9">
        <v>40</v>
      </c>
      <c r="R4" s="9">
        <v>31</v>
      </c>
      <c r="S4" s="9">
        <v>30</v>
      </c>
      <c r="T4" s="4">
        <v>20</v>
      </c>
      <c r="U4" s="4">
        <v>21</v>
      </c>
      <c r="V4" s="4">
        <v>20</v>
      </c>
      <c r="W4" s="4">
        <v>16</v>
      </c>
      <c r="X4" s="5"/>
      <c r="Y4" s="5"/>
      <c r="Z4" s="6"/>
      <c r="AA4" s="6"/>
      <c r="AB4" s="6"/>
      <c r="AC4" s="6"/>
      <c r="AD4" s="5"/>
      <c r="AE4" s="6"/>
      <c r="AF4" s="5"/>
      <c r="AG4" s="5"/>
      <c r="AH4" s="5"/>
      <c r="AI4" s="5"/>
    </row>
    <row r="5" spans="1:35" ht="12.75">
      <c r="A5" s="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5"/>
      <c r="U5" s="5"/>
      <c r="V5" s="5"/>
      <c r="W5" s="5"/>
      <c r="X5" s="4">
        <v>70</v>
      </c>
      <c r="Y5" s="4">
        <v>80</v>
      </c>
      <c r="Z5" s="4">
        <v>75</v>
      </c>
      <c r="AA5" s="4">
        <v>90</v>
      </c>
      <c r="AB5" s="7">
        <v>80</v>
      </c>
      <c r="AC5" s="4">
        <v>70</v>
      </c>
      <c r="AD5" s="4">
        <v>70</v>
      </c>
      <c r="AE5" s="4">
        <v>70</v>
      </c>
      <c r="AF5" s="4">
        <v>55</v>
      </c>
      <c r="AG5" s="4">
        <v>60</v>
      </c>
      <c r="AH5" s="4">
        <v>66</v>
      </c>
      <c r="AI5" s="4">
        <v>63</v>
      </c>
    </row>
    <row r="6" spans="1:35" ht="12.75">
      <c r="A6" s="9" t="s">
        <v>4</v>
      </c>
      <c r="B6" s="20"/>
      <c r="C6" s="20"/>
      <c r="D6" s="20"/>
      <c r="E6" s="20"/>
      <c r="F6" s="9">
        <v>49</v>
      </c>
      <c r="G6" s="9">
        <v>58</v>
      </c>
      <c r="H6" s="9">
        <v>40</v>
      </c>
      <c r="I6" s="9">
        <v>25</v>
      </c>
      <c r="J6" s="9">
        <v>43</v>
      </c>
      <c r="K6" s="9">
        <v>36</v>
      </c>
      <c r="L6" s="9">
        <v>35</v>
      </c>
      <c r="M6" s="9">
        <v>39</v>
      </c>
      <c r="N6" s="9">
        <v>44</v>
      </c>
      <c r="O6" s="9">
        <v>50</v>
      </c>
      <c r="P6" s="9">
        <v>46</v>
      </c>
      <c r="Q6" s="9">
        <v>55</v>
      </c>
      <c r="R6" s="9">
        <v>16</v>
      </c>
      <c r="S6" s="9">
        <v>16</v>
      </c>
      <c r="T6" s="4">
        <v>15</v>
      </c>
      <c r="U6" s="4">
        <v>15</v>
      </c>
      <c r="V6" s="4">
        <v>17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2.75">
      <c r="A7" s="9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5"/>
      <c r="U7" s="5"/>
      <c r="V7" s="5"/>
      <c r="W7" s="4">
        <v>35</v>
      </c>
      <c r="X7" s="4">
        <v>27</v>
      </c>
      <c r="Y7" s="4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2.75">
      <c r="A8" s="9" t="s">
        <v>6</v>
      </c>
      <c r="B8" s="9">
        <v>358</v>
      </c>
      <c r="C8" s="9">
        <v>331</v>
      </c>
      <c r="D8" s="9">
        <v>328</v>
      </c>
      <c r="E8" s="9">
        <v>338</v>
      </c>
      <c r="F8" s="9">
        <v>307</v>
      </c>
      <c r="G8" s="9">
        <v>364</v>
      </c>
      <c r="H8" s="9">
        <v>359</v>
      </c>
      <c r="I8" s="9">
        <v>403</v>
      </c>
      <c r="J8" s="9">
        <v>420</v>
      </c>
      <c r="K8" s="9">
        <v>404</v>
      </c>
      <c r="L8" s="9">
        <v>379</v>
      </c>
      <c r="M8" s="9">
        <v>397</v>
      </c>
      <c r="N8" s="9">
        <v>407</v>
      </c>
      <c r="O8" s="9">
        <v>447</v>
      </c>
      <c r="P8" s="9">
        <v>428</v>
      </c>
      <c r="Q8" s="9">
        <v>393</v>
      </c>
      <c r="R8" s="9">
        <v>419</v>
      </c>
      <c r="S8" s="9">
        <v>408</v>
      </c>
      <c r="T8" s="4">
        <v>475</v>
      </c>
      <c r="U8" s="4">
        <v>505</v>
      </c>
      <c r="V8" s="4">
        <v>538</v>
      </c>
      <c r="W8" s="4">
        <v>450</v>
      </c>
      <c r="X8" s="4">
        <v>415</v>
      </c>
      <c r="Y8" s="4">
        <v>428</v>
      </c>
      <c r="Z8" s="4">
        <v>426</v>
      </c>
      <c r="AA8" s="4">
        <v>425</v>
      </c>
      <c r="AB8" s="7">
        <v>430</v>
      </c>
      <c r="AC8" s="4">
        <v>418</v>
      </c>
      <c r="AD8" s="4">
        <v>398</v>
      </c>
      <c r="AE8" s="4">
        <v>360</v>
      </c>
      <c r="AF8" s="4">
        <v>313</v>
      </c>
      <c r="AG8" s="4">
        <v>351</v>
      </c>
      <c r="AH8" s="32">
        <v>350</v>
      </c>
      <c r="AI8" s="32">
        <v>272</v>
      </c>
    </row>
    <row r="9" spans="1:35" ht="12.75">
      <c r="A9" s="9" t="s">
        <v>7</v>
      </c>
      <c r="B9" s="20"/>
      <c r="C9" s="20"/>
      <c r="D9" s="20"/>
      <c r="E9" s="20"/>
      <c r="F9" s="20"/>
      <c r="G9" s="20"/>
      <c r="H9" s="20"/>
      <c r="I9" s="9">
        <v>50</v>
      </c>
      <c r="J9" s="9">
        <v>30</v>
      </c>
      <c r="K9" s="9">
        <v>61</v>
      </c>
      <c r="L9" s="9">
        <v>70</v>
      </c>
      <c r="M9" s="9">
        <v>49</v>
      </c>
      <c r="N9" s="9">
        <v>28</v>
      </c>
      <c r="O9" s="9">
        <v>25</v>
      </c>
      <c r="P9" s="9">
        <v>24</v>
      </c>
      <c r="Q9" s="9">
        <v>29</v>
      </c>
      <c r="R9" s="9">
        <v>25</v>
      </c>
      <c r="S9" s="5"/>
      <c r="T9" s="5"/>
      <c r="U9" s="5"/>
      <c r="V9" s="5"/>
      <c r="W9" s="5"/>
      <c r="X9" s="14">
        <v>25</v>
      </c>
      <c r="Y9" s="4">
        <v>31</v>
      </c>
      <c r="Z9" s="4">
        <v>32</v>
      </c>
      <c r="AA9" s="4">
        <v>27</v>
      </c>
      <c r="AB9" s="7">
        <v>39</v>
      </c>
      <c r="AC9" s="4">
        <v>34</v>
      </c>
      <c r="AD9" s="4">
        <v>23</v>
      </c>
      <c r="AE9" s="4">
        <v>23</v>
      </c>
      <c r="AF9" s="4">
        <v>25</v>
      </c>
      <c r="AG9" s="4">
        <v>24</v>
      </c>
      <c r="AH9" s="4">
        <v>25</v>
      </c>
      <c r="AI9" s="4">
        <v>22</v>
      </c>
    </row>
    <row r="10" spans="1:35" ht="12.75">
      <c r="A10" s="9" t="s">
        <v>8</v>
      </c>
      <c r="B10" s="20"/>
      <c r="C10" s="20"/>
      <c r="D10" s="20"/>
      <c r="E10" s="9">
        <v>44</v>
      </c>
      <c r="F10" s="9">
        <v>81</v>
      </c>
      <c r="G10" s="9">
        <v>83</v>
      </c>
      <c r="H10" s="9">
        <v>95</v>
      </c>
      <c r="I10" s="9">
        <v>148</v>
      </c>
      <c r="J10" s="9">
        <v>150</v>
      </c>
      <c r="K10" s="9">
        <v>156</v>
      </c>
      <c r="L10" s="9">
        <v>130</v>
      </c>
      <c r="M10" s="9">
        <v>130</v>
      </c>
      <c r="N10" s="9">
        <v>130</v>
      </c>
      <c r="O10" s="9">
        <v>135</v>
      </c>
      <c r="P10" s="9">
        <v>135</v>
      </c>
      <c r="Q10" s="9">
        <v>132</v>
      </c>
      <c r="R10" s="9">
        <v>120</v>
      </c>
      <c r="S10" s="9">
        <v>132</v>
      </c>
      <c r="T10" s="4">
        <v>115</v>
      </c>
      <c r="U10" s="4">
        <v>101</v>
      </c>
      <c r="V10" s="4">
        <v>108</v>
      </c>
      <c r="W10" s="4">
        <v>95</v>
      </c>
      <c r="X10" s="4">
        <v>104</v>
      </c>
      <c r="Y10" s="4">
        <v>116</v>
      </c>
      <c r="Z10" s="4">
        <v>124</v>
      </c>
      <c r="AA10" s="4">
        <v>117</v>
      </c>
      <c r="AB10" s="7">
        <v>136</v>
      </c>
      <c r="AC10" s="4">
        <v>142</v>
      </c>
      <c r="AD10" s="4">
        <v>130</v>
      </c>
      <c r="AE10" s="4">
        <v>137</v>
      </c>
      <c r="AF10" s="4">
        <v>143</v>
      </c>
      <c r="AG10" s="4">
        <v>138</v>
      </c>
      <c r="AH10" s="4">
        <v>132</v>
      </c>
      <c r="AI10" s="4">
        <v>130</v>
      </c>
    </row>
    <row r="11" spans="1:35" ht="12.75">
      <c r="A11" s="9" t="s">
        <v>9</v>
      </c>
      <c r="B11" s="20"/>
      <c r="C11" s="20"/>
      <c r="D11" s="20"/>
      <c r="E11" s="20"/>
      <c r="F11" s="20"/>
      <c r="G11" s="20"/>
      <c r="H11" s="20"/>
      <c r="I11" s="20"/>
      <c r="J11" s="9">
        <v>50</v>
      </c>
      <c r="K11" s="9">
        <v>58</v>
      </c>
      <c r="L11" s="9">
        <v>120</v>
      </c>
      <c r="M11" s="9">
        <v>133</v>
      </c>
      <c r="N11" s="9">
        <v>147</v>
      </c>
      <c r="O11" s="9">
        <v>119</v>
      </c>
      <c r="P11" s="9">
        <v>178</v>
      </c>
      <c r="Q11" s="9">
        <v>182</v>
      </c>
      <c r="R11" s="9">
        <v>180</v>
      </c>
      <c r="S11" s="9">
        <v>180</v>
      </c>
      <c r="T11" s="4">
        <v>164</v>
      </c>
      <c r="U11" s="4">
        <v>207</v>
      </c>
      <c r="V11" s="4">
        <v>144</v>
      </c>
      <c r="W11" s="4">
        <v>154</v>
      </c>
      <c r="X11" s="4">
        <v>144</v>
      </c>
      <c r="Y11" s="4">
        <v>148</v>
      </c>
      <c r="Z11" s="4">
        <v>122</v>
      </c>
      <c r="AA11" s="4">
        <v>105</v>
      </c>
      <c r="AB11" s="7">
        <v>116</v>
      </c>
      <c r="AC11" s="4">
        <v>120</v>
      </c>
      <c r="AD11" s="4">
        <v>120</v>
      </c>
      <c r="AE11" s="4">
        <v>93</v>
      </c>
      <c r="AF11" s="4">
        <v>82</v>
      </c>
      <c r="AG11" s="4">
        <v>102</v>
      </c>
      <c r="AH11" s="4">
        <v>126</v>
      </c>
      <c r="AI11" s="4">
        <v>112</v>
      </c>
    </row>
    <row r="12" spans="1:35" ht="12.75">
      <c r="A12" s="9" t="s">
        <v>10</v>
      </c>
      <c r="B12" s="9">
        <v>55</v>
      </c>
      <c r="C12" s="9">
        <v>68</v>
      </c>
      <c r="D12" s="9">
        <v>76</v>
      </c>
      <c r="E12" s="9">
        <v>70</v>
      </c>
      <c r="F12" s="9">
        <v>110</v>
      </c>
      <c r="G12" s="9">
        <v>150</v>
      </c>
      <c r="H12" s="9">
        <v>150</v>
      </c>
      <c r="I12" s="9">
        <v>180</v>
      </c>
      <c r="J12" s="9">
        <v>180</v>
      </c>
      <c r="K12" s="9">
        <v>167</v>
      </c>
      <c r="L12" s="9">
        <v>167</v>
      </c>
      <c r="M12" s="9">
        <v>191</v>
      </c>
      <c r="N12" s="9">
        <v>212</v>
      </c>
      <c r="O12" s="9">
        <v>184</v>
      </c>
      <c r="P12" s="9">
        <v>192</v>
      </c>
      <c r="Q12" s="9">
        <v>179</v>
      </c>
      <c r="R12" s="9">
        <v>187</v>
      </c>
      <c r="S12" s="9">
        <v>187</v>
      </c>
      <c r="T12" s="4">
        <v>164</v>
      </c>
      <c r="U12" s="4">
        <v>164</v>
      </c>
      <c r="V12" s="4">
        <v>149</v>
      </c>
      <c r="W12" s="4">
        <v>163</v>
      </c>
      <c r="X12" s="4">
        <v>146</v>
      </c>
      <c r="Y12" s="4">
        <v>176</v>
      </c>
      <c r="Z12" s="4">
        <v>210</v>
      </c>
      <c r="AA12" s="4">
        <v>185</v>
      </c>
      <c r="AB12" s="7">
        <v>210</v>
      </c>
      <c r="AC12" s="4">
        <v>230</v>
      </c>
      <c r="AD12" s="4">
        <v>180</v>
      </c>
      <c r="AE12" s="4">
        <v>137</v>
      </c>
      <c r="AF12" s="4">
        <v>143</v>
      </c>
      <c r="AG12" s="4">
        <v>176</v>
      </c>
      <c r="AH12" s="4">
        <v>202</v>
      </c>
      <c r="AI12" s="4">
        <v>210</v>
      </c>
    </row>
    <row r="13" spans="1:35" ht="12.75">
      <c r="A13" s="9" t="s">
        <v>11</v>
      </c>
      <c r="B13" s="20"/>
      <c r="C13" s="20"/>
      <c r="D13" s="20"/>
      <c r="E13" s="20"/>
      <c r="F13" s="20"/>
      <c r="G13" s="9">
        <v>51</v>
      </c>
      <c r="H13" s="9">
        <v>48</v>
      </c>
      <c r="I13" s="9">
        <v>112</v>
      </c>
      <c r="J13" s="9">
        <v>148</v>
      </c>
      <c r="K13" s="9">
        <v>160</v>
      </c>
      <c r="L13" s="9">
        <v>187</v>
      </c>
      <c r="M13" s="9">
        <v>200</v>
      </c>
      <c r="N13" s="9">
        <v>200</v>
      </c>
      <c r="O13" s="9">
        <v>190</v>
      </c>
      <c r="P13" s="9">
        <v>175</v>
      </c>
      <c r="Q13" s="9">
        <v>207</v>
      </c>
      <c r="R13" s="9">
        <v>210</v>
      </c>
      <c r="S13" s="9">
        <v>210</v>
      </c>
      <c r="T13" s="4">
        <v>198</v>
      </c>
      <c r="U13" s="4">
        <v>99</v>
      </c>
      <c r="V13" s="4">
        <v>136</v>
      </c>
      <c r="W13" s="4">
        <v>130</v>
      </c>
      <c r="X13" s="4">
        <v>131</v>
      </c>
      <c r="Y13" s="4">
        <v>170</v>
      </c>
      <c r="Z13" s="4">
        <v>133</v>
      </c>
      <c r="AA13" s="4">
        <v>150</v>
      </c>
      <c r="AB13" s="7">
        <v>165</v>
      </c>
      <c r="AC13" s="4">
        <v>143</v>
      </c>
      <c r="AD13" s="4">
        <v>186</v>
      </c>
      <c r="AE13" s="4">
        <v>147</v>
      </c>
      <c r="AF13" s="4">
        <v>137</v>
      </c>
      <c r="AG13" s="4">
        <v>150</v>
      </c>
      <c r="AH13" s="4">
        <v>138</v>
      </c>
      <c r="AI13" s="4">
        <v>122</v>
      </c>
    </row>
    <row r="14" spans="1:35" ht="12.75">
      <c r="A14" s="9" t="s">
        <v>12</v>
      </c>
      <c r="B14" s="20"/>
      <c r="C14" s="20"/>
      <c r="D14" s="20"/>
      <c r="E14" s="20"/>
      <c r="F14" s="20"/>
      <c r="G14" s="20"/>
      <c r="H14" s="20"/>
      <c r="I14" s="9">
        <v>53</v>
      </c>
      <c r="J14" s="9">
        <v>66</v>
      </c>
      <c r="K14" s="9">
        <v>78</v>
      </c>
      <c r="L14" s="9">
        <v>88</v>
      </c>
      <c r="M14" s="9">
        <v>86</v>
      </c>
      <c r="N14" s="9">
        <v>85</v>
      </c>
      <c r="O14" s="9">
        <v>85</v>
      </c>
      <c r="P14" s="9">
        <v>91</v>
      </c>
      <c r="Q14" s="9">
        <v>48</v>
      </c>
      <c r="R14" s="9">
        <v>62</v>
      </c>
      <c r="S14" s="9">
        <v>81</v>
      </c>
      <c r="T14" s="4">
        <v>103</v>
      </c>
      <c r="U14" s="4">
        <v>123</v>
      </c>
      <c r="V14" s="4">
        <v>123</v>
      </c>
      <c r="W14" s="4">
        <v>127</v>
      </c>
      <c r="X14" s="4">
        <v>131</v>
      </c>
      <c r="Y14" s="4">
        <v>143</v>
      </c>
      <c r="Z14" s="4">
        <v>145</v>
      </c>
      <c r="AA14" s="4">
        <v>167</v>
      </c>
      <c r="AB14" s="7">
        <v>208</v>
      </c>
      <c r="AC14" s="4">
        <v>121</v>
      </c>
      <c r="AD14" s="4">
        <v>157</v>
      </c>
      <c r="AE14" s="4">
        <v>156</v>
      </c>
      <c r="AF14" s="4">
        <v>107</v>
      </c>
      <c r="AG14" s="4">
        <v>131</v>
      </c>
      <c r="AH14" s="4">
        <v>173</v>
      </c>
      <c r="AI14" s="4">
        <v>156</v>
      </c>
    </row>
    <row r="15" spans="1:35" ht="12.75">
      <c r="A15" s="9" t="s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9">
        <v>20</v>
      </c>
      <c r="Q15" s="9">
        <v>26</v>
      </c>
      <c r="R15" s="20"/>
      <c r="S15" s="20"/>
      <c r="T15" s="20"/>
      <c r="U15" s="14">
        <v>11</v>
      </c>
      <c r="V15" s="14">
        <v>11</v>
      </c>
      <c r="W15" s="5"/>
      <c r="X15" s="5"/>
      <c r="Y15" s="5"/>
      <c r="Z15" s="5"/>
      <c r="AA15" s="4">
        <v>39</v>
      </c>
      <c r="AB15" s="7">
        <v>37</v>
      </c>
      <c r="AC15" s="4">
        <v>40</v>
      </c>
      <c r="AD15" s="4">
        <v>56</v>
      </c>
      <c r="AE15" s="4">
        <v>60</v>
      </c>
      <c r="AF15" s="4">
        <v>62</v>
      </c>
      <c r="AG15" s="4">
        <v>60</v>
      </c>
      <c r="AH15" s="31">
        <v>60</v>
      </c>
      <c r="AI15" s="31">
        <v>80</v>
      </c>
    </row>
    <row r="16" spans="1:35" ht="12.75">
      <c r="A16" s="9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4">
        <v>26</v>
      </c>
      <c r="AG16" s="4">
        <v>24</v>
      </c>
      <c r="AH16" s="4">
        <v>30</v>
      </c>
      <c r="AI16" s="4">
        <v>38</v>
      </c>
    </row>
    <row r="17" spans="1:35" ht="12.75">
      <c r="A17" s="9" t="s">
        <v>15</v>
      </c>
      <c r="B17" s="20"/>
      <c r="C17" s="20"/>
      <c r="D17" s="20"/>
      <c r="E17" s="20"/>
      <c r="F17" s="20"/>
      <c r="G17" s="20"/>
      <c r="H17" s="20"/>
      <c r="I17" s="9">
        <v>100</v>
      </c>
      <c r="J17" s="9">
        <v>82</v>
      </c>
      <c r="K17" s="9">
        <v>40</v>
      </c>
      <c r="L17" s="9">
        <v>40</v>
      </c>
      <c r="M17" s="9">
        <v>30</v>
      </c>
      <c r="N17" s="9">
        <v>30</v>
      </c>
      <c r="O17" s="9">
        <v>16</v>
      </c>
      <c r="P17" s="9">
        <v>30</v>
      </c>
      <c r="Q17" s="9">
        <v>41</v>
      </c>
      <c r="R17" s="9">
        <v>40</v>
      </c>
      <c r="S17" s="9">
        <v>28</v>
      </c>
      <c r="T17" s="4">
        <v>15</v>
      </c>
      <c r="U17" s="4">
        <v>15</v>
      </c>
      <c r="V17" s="4">
        <v>15</v>
      </c>
      <c r="W17" s="4">
        <v>20</v>
      </c>
      <c r="X17" s="4">
        <v>12</v>
      </c>
      <c r="Y17" s="4">
        <v>13</v>
      </c>
      <c r="Z17" s="4">
        <v>17</v>
      </c>
      <c r="AA17" s="4">
        <v>30</v>
      </c>
      <c r="AB17" s="7">
        <v>30</v>
      </c>
      <c r="AC17" s="4">
        <v>29</v>
      </c>
      <c r="AD17" s="4">
        <v>29</v>
      </c>
      <c r="AE17" s="4">
        <v>29</v>
      </c>
      <c r="AF17" s="4">
        <v>29</v>
      </c>
      <c r="AG17" s="4">
        <v>30</v>
      </c>
      <c r="AH17" s="4">
        <v>27</v>
      </c>
      <c r="AI17" s="4">
        <v>35</v>
      </c>
    </row>
    <row r="18" spans="1:35" ht="12.75">
      <c r="A18" s="9" t="s">
        <v>16</v>
      </c>
      <c r="B18" s="20"/>
      <c r="C18" s="20"/>
      <c r="D18" s="20"/>
      <c r="E18" s="20"/>
      <c r="F18" s="21">
        <v>23</v>
      </c>
      <c r="G18" s="21">
        <v>30</v>
      </c>
      <c r="H18" s="21">
        <v>25</v>
      </c>
      <c r="I18" s="21">
        <v>25</v>
      </c>
      <c r="J18" s="21">
        <v>29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9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9">
        <v>47</v>
      </c>
      <c r="N19" s="9">
        <v>95</v>
      </c>
      <c r="O19" s="9">
        <v>78</v>
      </c>
      <c r="P19" s="9">
        <v>73</v>
      </c>
      <c r="Q19" s="9">
        <v>65</v>
      </c>
      <c r="R19" s="9">
        <v>70</v>
      </c>
      <c r="S19" s="9">
        <v>64</v>
      </c>
      <c r="T19" s="4">
        <v>45</v>
      </c>
      <c r="U19" s="4">
        <v>35</v>
      </c>
      <c r="V19" s="4">
        <v>56</v>
      </c>
      <c r="W19" s="4">
        <v>55</v>
      </c>
      <c r="X19" s="4">
        <v>69</v>
      </c>
      <c r="Y19" s="4">
        <v>75</v>
      </c>
      <c r="Z19" s="4">
        <v>83</v>
      </c>
      <c r="AA19" s="4">
        <v>75</v>
      </c>
      <c r="AB19" s="7">
        <v>69</v>
      </c>
      <c r="AC19" s="4">
        <v>62</v>
      </c>
      <c r="AD19" s="4">
        <v>62</v>
      </c>
      <c r="AE19" s="4">
        <v>42</v>
      </c>
      <c r="AF19" s="4">
        <v>23</v>
      </c>
      <c r="AG19" s="5"/>
      <c r="AH19" s="5"/>
      <c r="AI19" s="5"/>
    </row>
    <row r="20" spans="1:35" ht="12.75">
      <c r="A20" s="9" t="s">
        <v>18</v>
      </c>
      <c r="B20" s="20"/>
      <c r="C20" s="20"/>
      <c r="D20" s="20"/>
      <c r="E20" s="20"/>
      <c r="F20" s="20"/>
      <c r="G20" s="9">
        <v>43</v>
      </c>
      <c r="H20" s="9">
        <v>62</v>
      </c>
      <c r="I20" s="9">
        <v>92</v>
      </c>
      <c r="J20" s="9">
        <v>94</v>
      </c>
      <c r="K20" s="9">
        <v>96</v>
      </c>
      <c r="L20" s="9">
        <v>86</v>
      </c>
      <c r="M20" s="9">
        <v>69</v>
      </c>
      <c r="N20" s="9">
        <v>52</v>
      </c>
      <c r="O20" s="9">
        <v>52</v>
      </c>
      <c r="P20" s="9">
        <v>50</v>
      </c>
      <c r="Q20" s="9">
        <v>48</v>
      </c>
      <c r="R20" s="9">
        <v>42</v>
      </c>
      <c r="S20" s="9">
        <v>39</v>
      </c>
      <c r="T20" s="4">
        <v>40</v>
      </c>
      <c r="U20" s="4">
        <v>52</v>
      </c>
      <c r="V20" s="4">
        <v>57</v>
      </c>
      <c r="W20" s="4">
        <v>69</v>
      </c>
      <c r="X20" s="4">
        <v>63</v>
      </c>
      <c r="Y20" s="4">
        <v>66</v>
      </c>
      <c r="Z20" s="4">
        <v>123</v>
      </c>
      <c r="AA20" s="4">
        <v>123</v>
      </c>
      <c r="AB20" s="7">
        <v>167</v>
      </c>
      <c r="AC20" s="4">
        <v>173</v>
      </c>
      <c r="AD20" s="4">
        <v>185</v>
      </c>
      <c r="AE20" s="4">
        <v>220</v>
      </c>
      <c r="AF20" s="4">
        <v>197</v>
      </c>
      <c r="AG20" s="4">
        <v>180</v>
      </c>
      <c r="AH20" s="4">
        <v>170</v>
      </c>
      <c r="AI20" s="4">
        <v>145</v>
      </c>
    </row>
    <row r="21" spans="1:35" ht="12.75">
      <c r="A21" s="9" t="s">
        <v>19</v>
      </c>
      <c r="B21" s="20"/>
      <c r="C21" s="9">
        <v>12</v>
      </c>
      <c r="D21" s="9">
        <v>79</v>
      </c>
      <c r="E21" s="9">
        <v>114</v>
      </c>
      <c r="F21" s="9">
        <v>131</v>
      </c>
      <c r="G21" s="9">
        <v>165</v>
      </c>
      <c r="H21" s="9">
        <v>220</v>
      </c>
      <c r="I21" s="9">
        <v>215</v>
      </c>
      <c r="J21" s="9">
        <v>211</v>
      </c>
      <c r="K21" s="9">
        <v>234</v>
      </c>
      <c r="L21" s="9">
        <v>301</v>
      </c>
      <c r="M21" s="9">
        <v>315</v>
      </c>
      <c r="N21" s="9">
        <v>329</v>
      </c>
      <c r="O21" s="9">
        <v>348</v>
      </c>
      <c r="P21" s="9">
        <v>347</v>
      </c>
      <c r="Q21" s="9">
        <v>311</v>
      </c>
      <c r="R21" s="9">
        <v>317</v>
      </c>
      <c r="S21" s="9">
        <v>310</v>
      </c>
      <c r="T21" s="4">
        <v>307</v>
      </c>
      <c r="U21" s="4">
        <v>288</v>
      </c>
      <c r="V21" s="4">
        <v>272</v>
      </c>
      <c r="W21" s="4">
        <v>255</v>
      </c>
      <c r="X21" s="4">
        <v>230</v>
      </c>
      <c r="Y21" s="4">
        <v>229</v>
      </c>
      <c r="Z21" s="4">
        <v>208</v>
      </c>
      <c r="AA21" s="4">
        <v>208</v>
      </c>
      <c r="AB21" s="7">
        <v>210</v>
      </c>
      <c r="AC21" s="4">
        <v>210</v>
      </c>
      <c r="AD21" s="4">
        <v>200</v>
      </c>
      <c r="AE21" s="4">
        <v>187</v>
      </c>
      <c r="AF21" s="4">
        <v>176</v>
      </c>
      <c r="AG21" s="4">
        <v>174</v>
      </c>
      <c r="AH21" s="4">
        <v>180</v>
      </c>
      <c r="AI21" s="4">
        <v>168</v>
      </c>
    </row>
    <row r="22" spans="1:35" ht="12.75">
      <c r="A22" s="9" t="s">
        <v>20</v>
      </c>
      <c r="B22" s="20"/>
      <c r="C22" s="20"/>
      <c r="D22" s="20"/>
      <c r="E22" s="20"/>
      <c r="F22" s="9">
        <v>25</v>
      </c>
      <c r="G22" s="9">
        <v>22</v>
      </c>
      <c r="H22" s="9">
        <v>20</v>
      </c>
      <c r="I22" s="9">
        <v>25</v>
      </c>
      <c r="J22" s="9">
        <v>27</v>
      </c>
      <c r="K22" s="9">
        <v>21</v>
      </c>
      <c r="L22" s="9">
        <v>20</v>
      </c>
      <c r="M22" s="9">
        <v>34</v>
      </c>
      <c r="N22" s="9">
        <v>49</v>
      </c>
      <c r="O22" s="9">
        <v>45</v>
      </c>
      <c r="P22" s="9">
        <v>50</v>
      </c>
      <c r="Q22" s="9">
        <v>43</v>
      </c>
      <c r="R22" s="9">
        <v>30</v>
      </c>
      <c r="S22" s="9">
        <v>30</v>
      </c>
      <c r="T22" s="4">
        <v>18</v>
      </c>
      <c r="U22" s="4">
        <v>31</v>
      </c>
      <c r="V22" s="4">
        <v>40</v>
      </c>
      <c r="W22" s="4">
        <v>40</v>
      </c>
      <c r="X22" s="4">
        <v>52</v>
      </c>
      <c r="Y22" s="4">
        <v>64</v>
      </c>
      <c r="Z22" s="4">
        <v>56</v>
      </c>
      <c r="AA22" s="4">
        <v>55</v>
      </c>
      <c r="AB22" s="7">
        <v>73</v>
      </c>
      <c r="AC22" s="4">
        <v>70</v>
      </c>
      <c r="AD22" s="4">
        <v>82</v>
      </c>
      <c r="AE22" s="4">
        <v>81</v>
      </c>
      <c r="AF22" s="4">
        <v>80</v>
      </c>
      <c r="AG22" s="4">
        <v>67</v>
      </c>
      <c r="AH22" s="4">
        <v>58</v>
      </c>
      <c r="AI22" s="4">
        <v>57</v>
      </c>
    </row>
    <row r="23" spans="1:35" ht="12.75">
      <c r="A23" s="9" t="s">
        <v>21</v>
      </c>
      <c r="B23" s="20"/>
      <c r="C23" s="20"/>
      <c r="D23" s="20"/>
      <c r="E23" s="20"/>
      <c r="F23" s="9">
        <v>25</v>
      </c>
      <c r="G23" s="9">
        <v>28</v>
      </c>
      <c r="H23" s="9">
        <v>25</v>
      </c>
      <c r="I23" s="9">
        <v>22</v>
      </c>
      <c r="J23" s="9">
        <v>11</v>
      </c>
      <c r="K23" s="9">
        <v>35</v>
      </c>
      <c r="L23" s="9">
        <v>56</v>
      </c>
      <c r="M23" s="9">
        <v>61</v>
      </c>
      <c r="N23" s="9">
        <v>66</v>
      </c>
      <c r="O23" s="9">
        <v>78</v>
      </c>
      <c r="P23" s="9">
        <v>79</v>
      </c>
      <c r="Q23" s="9">
        <v>72</v>
      </c>
      <c r="R23" s="9">
        <v>60</v>
      </c>
      <c r="S23" s="9">
        <v>88</v>
      </c>
      <c r="T23" s="4">
        <v>108</v>
      </c>
      <c r="U23" s="4">
        <v>110</v>
      </c>
      <c r="V23" s="4">
        <v>112</v>
      </c>
      <c r="W23" s="4">
        <v>98</v>
      </c>
      <c r="X23" s="4">
        <v>88</v>
      </c>
      <c r="Y23" s="15">
        <v>92</v>
      </c>
      <c r="Z23" s="4">
        <v>80</v>
      </c>
      <c r="AA23" s="4">
        <v>98</v>
      </c>
      <c r="AB23" s="7">
        <v>74</v>
      </c>
      <c r="AC23" s="4">
        <v>86</v>
      </c>
      <c r="AD23" s="4">
        <v>115</v>
      </c>
      <c r="AE23" s="4">
        <v>124</v>
      </c>
      <c r="AF23" s="4">
        <v>143</v>
      </c>
      <c r="AG23" s="4">
        <v>85</v>
      </c>
      <c r="AH23" s="4">
        <v>102</v>
      </c>
      <c r="AI23" s="4">
        <v>115</v>
      </c>
    </row>
    <row r="24" spans="1:35" ht="12.75">
      <c r="A24" s="9" t="s">
        <v>22</v>
      </c>
      <c r="B24" s="20"/>
      <c r="C24" s="20"/>
      <c r="D24" s="20"/>
      <c r="E24" s="9">
        <v>30</v>
      </c>
      <c r="F24" s="9">
        <v>130</v>
      </c>
      <c r="G24" s="9">
        <v>150</v>
      </c>
      <c r="H24" s="9">
        <v>120</v>
      </c>
      <c r="I24" s="9">
        <v>120</v>
      </c>
      <c r="J24" s="9">
        <v>80</v>
      </c>
      <c r="K24" s="9">
        <v>55</v>
      </c>
      <c r="L24" s="9">
        <v>59</v>
      </c>
      <c r="M24" s="9">
        <v>86</v>
      </c>
      <c r="N24" s="9">
        <v>114</v>
      </c>
      <c r="O24" s="9">
        <v>88</v>
      </c>
      <c r="P24" s="9">
        <v>72</v>
      </c>
      <c r="Q24" s="9">
        <v>62</v>
      </c>
      <c r="R24" s="9">
        <v>74</v>
      </c>
      <c r="S24" s="21">
        <v>74</v>
      </c>
      <c r="T24" s="4">
        <v>90</v>
      </c>
      <c r="U24" s="4">
        <v>64</v>
      </c>
      <c r="V24" s="4">
        <v>63</v>
      </c>
      <c r="W24" s="4">
        <v>60</v>
      </c>
      <c r="X24" s="4">
        <v>66</v>
      </c>
      <c r="Y24" s="4">
        <v>74</v>
      </c>
      <c r="Z24" s="4">
        <v>71</v>
      </c>
      <c r="AA24" s="4">
        <v>103</v>
      </c>
      <c r="AB24" s="7">
        <v>127</v>
      </c>
      <c r="AC24" s="4">
        <v>135</v>
      </c>
      <c r="AD24" s="4">
        <v>104</v>
      </c>
      <c r="AE24" s="4">
        <v>107</v>
      </c>
      <c r="AF24" s="4">
        <v>107</v>
      </c>
      <c r="AG24" s="4">
        <v>129</v>
      </c>
      <c r="AH24" s="4">
        <v>136</v>
      </c>
      <c r="AI24" s="4">
        <v>151</v>
      </c>
    </row>
    <row r="25" spans="1:35" ht="12.75">
      <c r="A25" s="9" t="s">
        <v>23</v>
      </c>
      <c r="B25" s="20"/>
      <c r="C25" s="20"/>
      <c r="D25" s="20"/>
      <c r="E25" s="20"/>
      <c r="F25" s="20"/>
      <c r="G25" s="20"/>
      <c r="H25" s="9">
        <v>48</v>
      </c>
      <c r="I25" s="9">
        <v>104</v>
      </c>
      <c r="J25" s="9">
        <v>102</v>
      </c>
      <c r="K25" s="9">
        <v>104</v>
      </c>
      <c r="L25" s="9">
        <v>120</v>
      </c>
      <c r="M25" s="9">
        <v>112</v>
      </c>
      <c r="N25" s="9">
        <v>103</v>
      </c>
      <c r="O25" s="9">
        <v>117</v>
      </c>
      <c r="P25" s="9">
        <v>96</v>
      </c>
      <c r="Q25" s="9">
        <v>104</v>
      </c>
      <c r="R25" s="9">
        <v>104</v>
      </c>
      <c r="S25" s="9">
        <v>137</v>
      </c>
      <c r="T25" s="4">
        <v>107</v>
      </c>
      <c r="U25" s="4">
        <v>105</v>
      </c>
      <c r="V25" s="4">
        <v>81</v>
      </c>
      <c r="W25" s="4">
        <v>91</v>
      </c>
      <c r="X25" s="4">
        <v>83</v>
      </c>
      <c r="Y25" s="4">
        <v>72</v>
      </c>
      <c r="Z25" s="4">
        <v>70</v>
      </c>
      <c r="AA25" s="4">
        <v>80</v>
      </c>
      <c r="AB25" s="7">
        <v>108</v>
      </c>
      <c r="AC25" s="4">
        <v>105</v>
      </c>
      <c r="AD25" s="4">
        <v>95</v>
      </c>
      <c r="AE25" s="4">
        <v>110</v>
      </c>
      <c r="AF25" s="4">
        <v>123</v>
      </c>
      <c r="AG25" s="4">
        <v>99</v>
      </c>
      <c r="AH25" s="4">
        <v>82</v>
      </c>
      <c r="AI25" s="4">
        <v>77</v>
      </c>
    </row>
    <row r="26" spans="1:35" ht="12.75">
      <c r="A26" s="9" t="s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5"/>
      <c r="U26" s="5"/>
      <c r="V26" s="4">
        <v>11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.75">
      <c r="A27" s="9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9">
        <v>27</v>
      </c>
      <c r="O27" s="9">
        <v>27</v>
      </c>
      <c r="P27" s="9">
        <v>24</v>
      </c>
      <c r="Q27" s="9">
        <v>22</v>
      </c>
      <c r="R27" s="9">
        <v>28</v>
      </c>
      <c r="S27" s="9">
        <v>46</v>
      </c>
      <c r="T27" s="4">
        <v>45</v>
      </c>
      <c r="U27" s="4">
        <v>34</v>
      </c>
      <c r="V27" s="4">
        <v>34</v>
      </c>
      <c r="W27" s="4">
        <v>33</v>
      </c>
      <c r="X27" s="4">
        <v>31</v>
      </c>
      <c r="Y27" s="4">
        <v>29</v>
      </c>
      <c r="Z27" s="4">
        <v>35</v>
      </c>
      <c r="AA27" s="4">
        <v>34</v>
      </c>
      <c r="AB27" s="7">
        <v>36</v>
      </c>
      <c r="AC27" s="4">
        <v>40</v>
      </c>
      <c r="AD27" s="4">
        <v>61</v>
      </c>
      <c r="AE27" s="4">
        <v>57</v>
      </c>
      <c r="AF27" s="4">
        <v>40</v>
      </c>
      <c r="AG27" s="4">
        <v>42</v>
      </c>
      <c r="AH27" s="4">
        <v>49</v>
      </c>
      <c r="AI27" s="4">
        <v>58</v>
      </c>
    </row>
    <row r="28" spans="1:35" ht="12.75">
      <c r="A28" s="9" t="s">
        <v>26</v>
      </c>
      <c r="B28" s="9">
        <v>20</v>
      </c>
      <c r="C28" s="9">
        <v>25</v>
      </c>
      <c r="D28" s="9">
        <v>39</v>
      </c>
      <c r="E28" s="9">
        <v>53</v>
      </c>
      <c r="F28" s="9">
        <v>129</v>
      </c>
      <c r="G28" s="9">
        <v>147</v>
      </c>
      <c r="H28" s="9">
        <v>191</v>
      </c>
      <c r="I28" s="9">
        <v>203</v>
      </c>
      <c r="J28" s="9">
        <v>262</v>
      </c>
      <c r="K28" s="9">
        <v>290</v>
      </c>
      <c r="L28" s="9">
        <v>290</v>
      </c>
      <c r="M28" s="9">
        <v>339</v>
      </c>
      <c r="N28" s="9">
        <v>385</v>
      </c>
      <c r="O28" s="9">
        <v>388</v>
      </c>
      <c r="P28" s="9">
        <v>417</v>
      </c>
      <c r="Q28" s="9">
        <v>490</v>
      </c>
      <c r="R28" s="9">
        <v>505</v>
      </c>
      <c r="S28" s="9">
        <v>532</v>
      </c>
      <c r="T28" s="4">
        <v>548</v>
      </c>
      <c r="U28" s="4">
        <v>562</v>
      </c>
      <c r="V28" s="4">
        <v>475</v>
      </c>
      <c r="W28" s="4">
        <v>440</v>
      </c>
      <c r="X28" s="4">
        <v>495</v>
      </c>
      <c r="Y28" s="4">
        <v>502</v>
      </c>
      <c r="Z28" s="4">
        <v>449</v>
      </c>
      <c r="AA28" s="4">
        <v>387</v>
      </c>
      <c r="AB28" s="7">
        <v>357</v>
      </c>
      <c r="AC28" s="4">
        <v>358</v>
      </c>
      <c r="AD28" s="4">
        <v>362</v>
      </c>
      <c r="AE28" s="4">
        <v>328</v>
      </c>
      <c r="AF28" s="22">
        <v>322</v>
      </c>
      <c r="AG28" s="4">
        <v>308</v>
      </c>
      <c r="AH28" s="4">
        <v>270</v>
      </c>
      <c r="AI28" s="4">
        <v>234</v>
      </c>
    </row>
    <row r="29" spans="1:35" ht="12.75">
      <c r="A29" s="9" t="s">
        <v>27</v>
      </c>
      <c r="B29" s="9">
        <v>21</v>
      </c>
      <c r="C29" s="9">
        <v>20</v>
      </c>
      <c r="D29" s="9">
        <v>23</v>
      </c>
      <c r="E29" s="9">
        <v>25</v>
      </c>
      <c r="F29" s="9">
        <v>27</v>
      </c>
      <c r="G29" s="9">
        <v>34</v>
      </c>
      <c r="H29" s="9">
        <v>53</v>
      </c>
      <c r="I29" s="9">
        <v>46</v>
      </c>
      <c r="J29" s="9">
        <v>45</v>
      </c>
      <c r="K29" s="9">
        <v>46</v>
      </c>
      <c r="L29" s="9">
        <v>77</v>
      </c>
      <c r="M29" s="9">
        <v>77</v>
      </c>
      <c r="N29" s="9">
        <v>77</v>
      </c>
      <c r="O29" s="9">
        <v>77</v>
      </c>
      <c r="P29" s="9">
        <v>78</v>
      </c>
      <c r="Q29" s="9">
        <v>60</v>
      </c>
      <c r="R29" s="9">
        <v>63</v>
      </c>
      <c r="S29" s="9">
        <v>70</v>
      </c>
      <c r="T29" s="4">
        <v>98</v>
      </c>
      <c r="U29" s="4">
        <v>97</v>
      </c>
      <c r="V29" s="4">
        <v>97</v>
      </c>
      <c r="W29" s="4">
        <v>39</v>
      </c>
      <c r="X29" s="4">
        <v>26</v>
      </c>
      <c r="Y29" s="4">
        <v>37</v>
      </c>
      <c r="Z29" s="4">
        <v>68</v>
      </c>
      <c r="AA29" s="4">
        <v>46</v>
      </c>
      <c r="AB29" s="7">
        <v>56</v>
      </c>
      <c r="AC29" s="4">
        <v>60</v>
      </c>
      <c r="AD29" s="4">
        <v>60</v>
      </c>
      <c r="AE29" s="4">
        <v>57</v>
      </c>
      <c r="AF29" s="4">
        <v>45</v>
      </c>
      <c r="AG29" s="4">
        <v>46</v>
      </c>
      <c r="AH29" s="4">
        <v>41</v>
      </c>
      <c r="AI29" s="4">
        <v>18</v>
      </c>
    </row>
    <row r="30" spans="1:35" ht="12.75">
      <c r="A30" s="9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9">
        <v>84</v>
      </c>
      <c r="P30" s="9">
        <v>95</v>
      </c>
      <c r="Q30" s="9">
        <v>97</v>
      </c>
      <c r="R30" s="9">
        <v>67</v>
      </c>
      <c r="S30" s="9">
        <v>72</v>
      </c>
      <c r="T30" s="4">
        <v>107</v>
      </c>
      <c r="U30" s="4">
        <v>69</v>
      </c>
      <c r="V30" s="4">
        <v>62</v>
      </c>
      <c r="W30" s="4">
        <v>64</v>
      </c>
      <c r="X30" s="4">
        <v>60</v>
      </c>
      <c r="Y30" s="4">
        <v>55</v>
      </c>
      <c r="Z30" s="4">
        <v>51</v>
      </c>
      <c r="AA30" s="4">
        <v>30</v>
      </c>
      <c r="AB30" s="7">
        <v>22</v>
      </c>
      <c r="AC30" s="4">
        <v>15</v>
      </c>
      <c r="AD30" s="4">
        <v>12</v>
      </c>
      <c r="AE30" s="5"/>
      <c r="AF30" s="5"/>
      <c r="AG30" s="5"/>
      <c r="AH30" s="5"/>
      <c r="AI30" s="5"/>
    </row>
    <row r="31" spans="1:35" ht="12.75">
      <c r="A31" s="9" t="s">
        <v>29</v>
      </c>
      <c r="B31" s="9">
        <v>45</v>
      </c>
      <c r="C31" s="9">
        <v>52</v>
      </c>
      <c r="D31" s="9">
        <v>64</v>
      </c>
      <c r="E31" s="9">
        <v>74</v>
      </c>
      <c r="F31" s="9">
        <v>81</v>
      </c>
      <c r="G31" s="9">
        <v>81</v>
      </c>
      <c r="H31" s="9">
        <v>135</v>
      </c>
      <c r="I31" s="9">
        <v>149</v>
      </c>
      <c r="J31" s="9">
        <v>165</v>
      </c>
      <c r="K31" s="9">
        <v>165</v>
      </c>
      <c r="L31" s="9">
        <v>156</v>
      </c>
      <c r="M31" s="9">
        <v>186</v>
      </c>
      <c r="N31" s="9">
        <v>217</v>
      </c>
      <c r="O31" s="9">
        <v>211</v>
      </c>
      <c r="P31" s="9">
        <v>236</v>
      </c>
      <c r="Q31" s="9">
        <v>227</v>
      </c>
      <c r="R31" s="9">
        <v>120</v>
      </c>
      <c r="S31" s="9">
        <v>130</v>
      </c>
      <c r="T31" s="4">
        <v>100</v>
      </c>
      <c r="U31" s="4">
        <v>85</v>
      </c>
      <c r="V31" s="4">
        <v>90</v>
      </c>
      <c r="W31" s="4">
        <v>82</v>
      </c>
      <c r="X31" s="4">
        <v>71</v>
      </c>
      <c r="Y31" s="4">
        <v>73</v>
      </c>
      <c r="Z31" s="4">
        <v>72</v>
      </c>
      <c r="AA31" s="4">
        <v>80</v>
      </c>
      <c r="AB31" s="7">
        <v>69</v>
      </c>
      <c r="AC31" s="4">
        <v>70</v>
      </c>
      <c r="AD31" s="4">
        <v>61</v>
      </c>
      <c r="AE31" s="4">
        <v>49</v>
      </c>
      <c r="AF31" s="4">
        <v>41</v>
      </c>
      <c r="AG31" s="4">
        <v>44</v>
      </c>
      <c r="AH31" s="4">
        <v>46</v>
      </c>
      <c r="AI31" s="4">
        <v>48</v>
      </c>
    </row>
    <row r="32" spans="1:35" ht="12.75">
      <c r="A32" s="9" t="s">
        <v>30</v>
      </c>
      <c r="B32" s="9">
        <v>80</v>
      </c>
      <c r="C32" s="9">
        <v>77</v>
      </c>
      <c r="D32" s="9">
        <v>120</v>
      </c>
      <c r="E32" s="9">
        <v>160</v>
      </c>
      <c r="F32" s="9">
        <v>120</v>
      </c>
      <c r="G32" s="9">
        <v>130</v>
      </c>
      <c r="H32" s="9">
        <v>130</v>
      </c>
      <c r="I32" s="9">
        <v>132</v>
      </c>
      <c r="J32" s="9">
        <v>140</v>
      </c>
      <c r="K32" s="9">
        <v>138</v>
      </c>
      <c r="L32" s="9">
        <v>119</v>
      </c>
      <c r="M32" s="9">
        <v>169</v>
      </c>
      <c r="N32" s="9">
        <v>219</v>
      </c>
      <c r="O32" s="9">
        <v>202</v>
      </c>
      <c r="P32" s="9">
        <v>202</v>
      </c>
      <c r="Q32" s="9">
        <v>167</v>
      </c>
      <c r="R32" s="9">
        <v>188</v>
      </c>
      <c r="S32" s="9">
        <v>144</v>
      </c>
      <c r="T32" s="4">
        <v>165</v>
      </c>
      <c r="U32" s="4">
        <v>146</v>
      </c>
      <c r="V32" s="4">
        <v>124</v>
      </c>
      <c r="W32" s="4">
        <v>115</v>
      </c>
      <c r="X32" s="4">
        <v>112</v>
      </c>
      <c r="Y32" s="4">
        <v>117</v>
      </c>
      <c r="Z32" s="4">
        <v>132</v>
      </c>
      <c r="AA32" s="4">
        <v>136</v>
      </c>
      <c r="AB32" s="7">
        <v>160</v>
      </c>
      <c r="AC32" s="4">
        <v>180</v>
      </c>
      <c r="AD32" s="4">
        <v>192</v>
      </c>
      <c r="AE32" s="4">
        <v>205</v>
      </c>
      <c r="AF32" s="4">
        <v>237</v>
      </c>
      <c r="AG32" s="4">
        <v>227</v>
      </c>
      <c r="AH32" s="4">
        <v>218</v>
      </c>
      <c r="AI32" s="4">
        <v>186</v>
      </c>
    </row>
    <row r="33" spans="1:35" ht="12.75">
      <c r="A33" s="9" t="s">
        <v>31</v>
      </c>
      <c r="B33" s="9">
        <v>11</v>
      </c>
      <c r="C33" s="20"/>
      <c r="D33" s="20"/>
      <c r="E33" s="9">
        <v>26</v>
      </c>
      <c r="F33" s="9">
        <v>17</v>
      </c>
      <c r="G33" s="9">
        <v>35</v>
      </c>
      <c r="H33" s="9">
        <v>49</v>
      </c>
      <c r="I33" s="9">
        <v>35</v>
      </c>
      <c r="J33" s="9">
        <v>72</v>
      </c>
      <c r="K33" s="9">
        <v>84</v>
      </c>
      <c r="L33" s="9">
        <v>100</v>
      </c>
      <c r="M33" s="9">
        <v>104</v>
      </c>
      <c r="N33" s="9">
        <v>108</v>
      </c>
      <c r="O33" s="9">
        <v>78</v>
      </c>
      <c r="P33" s="9">
        <v>92</v>
      </c>
      <c r="Q33" s="9">
        <v>93</v>
      </c>
      <c r="R33" s="9">
        <v>122</v>
      </c>
      <c r="S33" s="9">
        <v>92</v>
      </c>
      <c r="T33" s="4">
        <v>76</v>
      </c>
      <c r="U33" s="4">
        <v>76</v>
      </c>
      <c r="V33" s="4">
        <v>80</v>
      </c>
      <c r="W33" s="4">
        <v>80</v>
      </c>
      <c r="X33" s="4">
        <v>54</v>
      </c>
      <c r="Y33" s="4">
        <v>56</v>
      </c>
      <c r="Z33" s="4">
        <v>72</v>
      </c>
      <c r="AA33" s="4">
        <v>70</v>
      </c>
      <c r="AB33" s="7">
        <v>81</v>
      </c>
      <c r="AC33" s="4">
        <v>87</v>
      </c>
      <c r="AD33" s="4">
        <v>87</v>
      </c>
      <c r="AE33" s="4">
        <v>63</v>
      </c>
      <c r="AF33" s="4">
        <v>49</v>
      </c>
      <c r="AG33" s="4">
        <v>59</v>
      </c>
      <c r="AH33" s="4">
        <v>53</v>
      </c>
      <c r="AI33" s="4">
        <v>52</v>
      </c>
    </row>
    <row r="34" spans="1:35" ht="12.75">
      <c r="A34" s="9" t="s">
        <v>32</v>
      </c>
      <c r="B34" s="9">
        <v>1819</v>
      </c>
      <c r="C34" s="9">
        <v>1832</v>
      </c>
      <c r="D34" s="9">
        <v>2100</v>
      </c>
      <c r="E34" s="9">
        <v>2200</v>
      </c>
      <c r="F34" s="9">
        <v>2400</v>
      </c>
      <c r="G34" s="9">
        <v>3100</v>
      </c>
      <c r="H34" s="9">
        <v>3600</v>
      </c>
      <c r="I34" s="9">
        <v>3900</v>
      </c>
      <c r="J34" s="9">
        <v>4000</v>
      </c>
      <c r="K34" s="9">
        <v>4000</v>
      </c>
      <c r="L34" s="9">
        <v>4050</v>
      </c>
      <c r="M34" s="9">
        <v>4170</v>
      </c>
      <c r="N34" s="9">
        <v>4281</v>
      </c>
      <c r="O34" s="9">
        <v>4212</v>
      </c>
      <c r="P34" s="9">
        <v>3882</v>
      </c>
      <c r="Q34" s="9">
        <v>3373</v>
      </c>
      <c r="R34" s="9">
        <v>3079</v>
      </c>
      <c r="S34" s="9">
        <v>2735</v>
      </c>
      <c r="T34" s="4">
        <v>2238</v>
      </c>
      <c r="U34" s="4">
        <v>2003</v>
      </c>
      <c r="V34" s="4">
        <v>1880</v>
      </c>
      <c r="W34" s="4">
        <v>1800</v>
      </c>
      <c r="X34" s="4">
        <v>1720</v>
      </c>
      <c r="Y34" s="4">
        <v>1600</v>
      </c>
      <c r="Z34" s="18">
        <v>1221</v>
      </c>
      <c r="AA34" s="4">
        <v>1204</v>
      </c>
      <c r="AB34" s="7">
        <v>979</v>
      </c>
      <c r="AC34" s="4">
        <v>950</v>
      </c>
      <c r="AD34" s="4">
        <v>993</v>
      </c>
      <c r="AE34" s="4">
        <v>1020</v>
      </c>
      <c r="AF34" s="4">
        <v>1006</v>
      </c>
      <c r="AG34" s="4">
        <v>936</v>
      </c>
      <c r="AH34" s="4">
        <v>925</v>
      </c>
      <c r="AI34" s="4">
        <v>753</v>
      </c>
    </row>
    <row r="35" spans="1:35" ht="12.75">
      <c r="A35" s="9" t="s">
        <v>33</v>
      </c>
      <c r="B35" s="9">
        <v>300</v>
      </c>
      <c r="C35" s="9">
        <v>350</v>
      </c>
      <c r="D35" s="9">
        <v>327</v>
      </c>
      <c r="E35" s="9">
        <v>340</v>
      </c>
      <c r="F35" s="9">
        <v>360</v>
      </c>
      <c r="G35" s="9">
        <v>358</v>
      </c>
      <c r="H35" s="9">
        <v>364</v>
      </c>
      <c r="I35" s="9">
        <v>363</v>
      </c>
      <c r="J35" s="9">
        <v>373</v>
      </c>
      <c r="K35" s="9">
        <v>369</v>
      </c>
      <c r="L35" s="9">
        <v>389</v>
      </c>
      <c r="M35" s="9">
        <v>397</v>
      </c>
      <c r="N35" s="9">
        <v>405</v>
      </c>
      <c r="O35" s="9">
        <v>388</v>
      </c>
      <c r="P35" s="9">
        <v>377</v>
      </c>
      <c r="Q35" s="9">
        <v>385</v>
      </c>
      <c r="R35" s="9">
        <v>371</v>
      </c>
      <c r="S35" s="9">
        <v>350</v>
      </c>
      <c r="T35" s="4">
        <v>305</v>
      </c>
      <c r="U35" s="14">
        <v>300</v>
      </c>
      <c r="V35" s="4">
        <v>341</v>
      </c>
      <c r="W35" s="4">
        <v>360</v>
      </c>
      <c r="X35" s="4">
        <v>301</v>
      </c>
      <c r="Y35" s="4">
        <v>282</v>
      </c>
      <c r="Z35" s="4">
        <v>255</v>
      </c>
      <c r="AA35" s="4">
        <v>225</v>
      </c>
      <c r="AB35" s="7">
        <v>212</v>
      </c>
      <c r="AC35" s="4">
        <v>224</v>
      </c>
      <c r="AD35" s="4">
        <v>236</v>
      </c>
      <c r="AE35" s="4">
        <v>287</v>
      </c>
      <c r="AF35" s="4">
        <v>248</v>
      </c>
      <c r="AG35" s="4">
        <v>236</v>
      </c>
      <c r="AH35" s="4">
        <v>235</v>
      </c>
      <c r="AI35" s="4">
        <v>241</v>
      </c>
    </row>
    <row r="36" spans="1:35" ht="12.75">
      <c r="A36" s="9" t="s">
        <v>34</v>
      </c>
      <c r="B36" s="9">
        <v>230</v>
      </c>
      <c r="C36" s="9">
        <v>243</v>
      </c>
      <c r="D36" s="9">
        <v>201</v>
      </c>
      <c r="E36" s="9">
        <v>199</v>
      </c>
      <c r="F36" s="9">
        <v>216</v>
      </c>
      <c r="G36" s="9">
        <v>234</v>
      </c>
      <c r="H36" s="9">
        <v>225</v>
      </c>
      <c r="I36" s="9">
        <v>236</v>
      </c>
      <c r="J36" s="9">
        <v>204</v>
      </c>
      <c r="K36" s="9">
        <v>190</v>
      </c>
      <c r="L36" s="9">
        <v>200</v>
      </c>
      <c r="M36" s="9">
        <v>204</v>
      </c>
      <c r="N36" s="9">
        <v>208</v>
      </c>
      <c r="O36" s="9">
        <v>168</v>
      </c>
      <c r="P36" s="9">
        <v>168</v>
      </c>
      <c r="Q36" s="9">
        <v>148</v>
      </c>
      <c r="R36" s="9">
        <v>174</v>
      </c>
      <c r="S36" s="9">
        <v>164</v>
      </c>
      <c r="T36" s="4">
        <v>172</v>
      </c>
      <c r="U36" s="4">
        <v>193</v>
      </c>
      <c r="V36" s="4">
        <v>189</v>
      </c>
      <c r="W36" s="4">
        <v>173</v>
      </c>
      <c r="X36" s="4">
        <v>176</v>
      </c>
      <c r="Y36" s="4">
        <v>161</v>
      </c>
      <c r="Z36" s="4">
        <v>212</v>
      </c>
      <c r="AA36" s="4">
        <v>208</v>
      </c>
      <c r="AB36" s="7">
        <v>120</v>
      </c>
      <c r="AC36" s="4">
        <v>120</v>
      </c>
      <c r="AD36" s="4">
        <v>85</v>
      </c>
      <c r="AE36" s="4">
        <v>69</v>
      </c>
      <c r="AF36" s="4">
        <v>70</v>
      </c>
      <c r="AG36" s="4">
        <v>79</v>
      </c>
      <c r="AH36" s="4">
        <v>76</v>
      </c>
      <c r="AI36" s="4">
        <v>99</v>
      </c>
    </row>
    <row r="37" spans="1:35" ht="12.75">
      <c r="A37" s="9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4">
        <v>20</v>
      </c>
      <c r="AG37" s="4">
        <v>51</v>
      </c>
      <c r="AH37" s="4">
        <v>92</v>
      </c>
      <c r="AI37" s="4">
        <v>84</v>
      </c>
    </row>
    <row r="38" spans="1:35" ht="13.5">
      <c r="A38" s="9" t="s">
        <v>36</v>
      </c>
      <c r="B38" s="5"/>
      <c r="C38" s="5"/>
      <c r="D38" s="9">
        <v>77</v>
      </c>
      <c r="E38" s="9">
        <v>187</v>
      </c>
      <c r="F38" s="9">
        <v>202</v>
      </c>
      <c r="G38" s="9">
        <v>187</v>
      </c>
      <c r="H38" s="9">
        <v>257</v>
      </c>
      <c r="I38" s="9">
        <v>290</v>
      </c>
      <c r="J38" s="9">
        <v>264</v>
      </c>
      <c r="K38" s="9">
        <v>292</v>
      </c>
      <c r="L38" s="9">
        <v>240</v>
      </c>
      <c r="M38" s="9">
        <v>201</v>
      </c>
      <c r="N38" s="9">
        <v>162</v>
      </c>
      <c r="O38" s="9">
        <v>167</v>
      </c>
      <c r="P38" s="9">
        <v>148</v>
      </c>
      <c r="Q38" s="9">
        <v>114</v>
      </c>
      <c r="R38" s="9">
        <v>118</v>
      </c>
      <c r="S38" s="9">
        <v>102</v>
      </c>
      <c r="T38" s="4">
        <v>85</v>
      </c>
      <c r="U38" s="4">
        <v>93</v>
      </c>
      <c r="V38" s="4">
        <v>94</v>
      </c>
      <c r="W38" s="4">
        <v>84</v>
      </c>
      <c r="X38" s="4">
        <v>104</v>
      </c>
      <c r="Y38" s="4">
        <v>88</v>
      </c>
      <c r="Z38" s="17">
        <v>55</v>
      </c>
      <c r="AA38" s="4">
        <v>47</v>
      </c>
      <c r="AB38" s="7">
        <v>50</v>
      </c>
      <c r="AC38" s="4">
        <v>64</v>
      </c>
      <c r="AD38" s="4">
        <v>58</v>
      </c>
      <c r="AE38" s="4">
        <v>63</v>
      </c>
      <c r="AF38" s="4">
        <v>21</v>
      </c>
      <c r="AG38" s="4">
        <v>15</v>
      </c>
      <c r="AH38" s="4">
        <v>22</v>
      </c>
      <c r="AI38" s="4">
        <v>21</v>
      </c>
    </row>
    <row r="39" spans="1:35" ht="12.75">
      <c r="A39" s="9" t="s">
        <v>37</v>
      </c>
      <c r="B39" s="5"/>
      <c r="C39" s="5"/>
      <c r="D39" s="5"/>
      <c r="E39" s="9">
        <v>17</v>
      </c>
      <c r="F39" s="9">
        <v>40</v>
      </c>
      <c r="G39" s="9">
        <v>46</v>
      </c>
      <c r="H39" s="9">
        <v>33</v>
      </c>
      <c r="I39" s="9">
        <v>23</v>
      </c>
      <c r="J39" s="9">
        <v>12</v>
      </c>
      <c r="K39" s="9">
        <v>12</v>
      </c>
      <c r="L39" s="9">
        <v>31</v>
      </c>
      <c r="M39" s="9">
        <v>40</v>
      </c>
      <c r="N39" s="9">
        <v>49</v>
      </c>
      <c r="O39" s="9">
        <v>51</v>
      </c>
      <c r="P39" s="9">
        <v>54</v>
      </c>
      <c r="Q39" s="9">
        <v>44</v>
      </c>
      <c r="R39" s="9">
        <v>47</v>
      </c>
      <c r="S39" s="9">
        <v>47</v>
      </c>
      <c r="T39" s="4">
        <v>62</v>
      </c>
      <c r="U39" s="4">
        <v>77</v>
      </c>
      <c r="V39" s="4">
        <v>59</v>
      </c>
      <c r="W39" s="4">
        <v>42</v>
      </c>
      <c r="X39" s="4">
        <v>51</v>
      </c>
      <c r="Y39" s="4">
        <v>54</v>
      </c>
      <c r="Z39" s="4">
        <v>53</v>
      </c>
      <c r="AA39" s="4">
        <v>68</v>
      </c>
      <c r="AB39" s="7">
        <v>67</v>
      </c>
      <c r="AC39" s="4">
        <v>70</v>
      </c>
      <c r="AD39" s="4">
        <v>67</v>
      </c>
      <c r="AE39" s="4">
        <v>60</v>
      </c>
      <c r="AF39" s="4">
        <v>60</v>
      </c>
      <c r="AG39" s="4">
        <v>41</v>
      </c>
      <c r="AH39" s="4">
        <v>49</v>
      </c>
      <c r="AI39" s="4">
        <v>47</v>
      </c>
    </row>
    <row r="40" spans="1:35" ht="12.75">
      <c r="A40" s="9" t="s">
        <v>38</v>
      </c>
      <c r="B40" s="9">
        <v>73</v>
      </c>
      <c r="C40" s="9">
        <v>70</v>
      </c>
      <c r="D40" s="9">
        <v>84</v>
      </c>
      <c r="E40" s="9">
        <v>85</v>
      </c>
      <c r="F40" s="9">
        <v>90</v>
      </c>
      <c r="G40" s="9">
        <v>105</v>
      </c>
      <c r="H40" s="9">
        <v>120</v>
      </c>
      <c r="I40" s="9">
        <v>123</v>
      </c>
      <c r="J40" s="9">
        <v>109</v>
      </c>
      <c r="K40" s="9">
        <v>131</v>
      </c>
      <c r="L40" s="9">
        <v>85</v>
      </c>
      <c r="M40" s="9">
        <v>84</v>
      </c>
      <c r="N40" s="9">
        <v>83</v>
      </c>
      <c r="O40" s="9">
        <v>80</v>
      </c>
      <c r="P40" s="9">
        <v>75</v>
      </c>
      <c r="Q40" s="9">
        <v>70</v>
      </c>
      <c r="R40" s="9">
        <v>40</v>
      </c>
      <c r="S40" s="9">
        <v>40</v>
      </c>
      <c r="T40" s="4">
        <v>57</v>
      </c>
      <c r="U40" s="4">
        <v>72</v>
      </c>
      <c r="V40" s="4">
        <v>72</v>
      </c>
      <c r="W40" s="4">
        <v>66</v>
      </c>
      <c r="X40" s="4">
        <v>61</v>
      </c>
      <c r="Y40" s="4">
        <v>67</v>
      </c>
      <c r="Z40" s="4">
        <v>73</v>
      </c>
      <c r="AA40" s="4">
        <v>78</v>
      </c>
      <c r="AB40" s="7">
        <v>75</v>
      </c>
      <c r="AC40" s="4">
        <v>87</v>
      </c>
      <c r="AD40" s="4">
        <v>89</v>
      </c>
      <c r="AE40" s="4">
        <v>77</v>
      </c>
      <c r="AF40" s="4">
        <v>96</v>
      </c>
      <c r="AG40" s="4">
        <v>135</v>
      </c>
      <c r="AH40" s="4">
        <v>171</v>
      </c>
      <c r="AI40" s="4">
        <v>162</v>
      </c>
    </row>
    <row r="41" spans="1:35" ht="12.75">
      <c r="A41" s="9" t="s">
        <v>39</v>
      </c>
      <c r="B41" s="5"/>
      <c r="C41" s="5"/>
      <c r="D41" s="5"/>
      <c r="E41" s="5"/>
      <c r="F41" s="5"/>
      <c r="G41" s="5"/>
      <c r="H41" s="9">
        <v>46</v>
      </c>
      <c r="I41" s="9">
        <v>30</v>
      </c>
      <c r="J41" s="9">
        <v>24</v>
      </c>
      <c r="K41" s="9">
        <v>26</v>
      </c>
      <c r="L41" s="9">
        <v>24</v>
      </c>
      <c r="M41" s="9">
        <v>26</v>
      </c>
      <c r="N41" s="9">
        <v>28</v>
      </c>
      <c r="O41" s="9">
        <v>26</v>
      </c>
      <c r="P41" s="9">
        <v>30</v>
      </c>
      <c r="Q41" s="9">
        <v>30</v>
      </c>
      <c r="R41" s="9">
        <v>57</v>
      </c>
      <c r="S41" s="9">
        <v>60</v>
      </c>
      <c r="T41" s="4">
        <v>60</v>
      </c>
      <c r="U41" s="4">
        <v>58</v>
      </c>
      <c r="V41" s="4">
        <v>58</v>
      </c>
      <c r="W41" s="4">
        <v>58</v>
      </c>
      <c r="X41" s="4">
        <v>45</v>
      </c>
      <c r="Y41" s="4">
        <v>34</v>
      </c>
      <c r="Z41" s="4">
        <v>40</v>
      </c>
      <c r="AA41" s="4">
        <v>46</v>
      </c>
      <c r="AB41" s="7">
        <v>49</v>
      </c>
      <c r="AC41" s="4">
        <v>60</v>
      </c>
      <c r="AD41" s="4">
        <v>51</v>
      </c>
      <c r="AE41" s="4">
        <v>41</v>
      </c>
      <c r="AF41" s="4">
        <v>25</v>
      </c>
      <c r="AG41" s="4">
        <v>30</v>
      </c>
      <c r="AH41" s="4">
        <v>45</v>
      </c>
      <c r="AI41" s="4">
        <v>41</v>
      </c>
    </row>
    <row r="42" spans="1:35" ht="13.5">
      <c r="A42" s="9" t="s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9">
        <v>42</v>
      </c>
      <c r="R42" s="9">
        <v>120</v>
      </c>
      <c r="S42" s="9">
        <v>122</v>
      </c>
      <c r="T42" s="4">
        <v>48</v>
      </c>
      <c r="U42" s="4">
        <v>70</v>
      </c>
      <c r="V42" s="4">
        <v>70</v>
      </c>
      <c r="W42" s="4">
        <v>75</v>
      </c>
      <c r="X42" s="4">
        <v>72</v>
      </c>
      <c r="Y42" s="4">
        <v>85</v>
      </c>
      <c r="Z42" s="17">
        <v>63</v>
      </c>
      <c r="AA42" s="4">
        <v>72</v>
      </c>
      <c r="AB42" s="7">
        <v>73</v>
      </c>
      <c r="AC42" s="4">
        <v>87</v>
      </c>
      <c r="AD42" s="4">
        <v>111</v>
      </c>
      <c r="AE42" s="4">
        <v>101</v>
      </c>
      <c r="AF42" s="4">
        <v>98</v>
      </c>
      <c r="AG42" s="4">
        <v>92</v>
      </c>
      <c r="AH42" s="4">
        <v>101</v>
      </c>
      <c r="AI42" s="4">
        <v>107</v>
      </c>
    </row>
    <row r="43" spans="1:35" ht="12.75">
      <c r="A43" s="9" t="s">
        <v>41</v>
      </c>
      <c r="B43" s="9">
        <v>65</v>
      </c>
      <c r="C43" s="9">
        <v>60</v>
      </c>
      <c r="D43" s="9">
        <v>80</v>
      </c>
      <c r="E43" s="9">
        <v>90</v>
      </c>
      <c r="F43" s="9">
        <v>100</v>
      </c>
      <c r="G43" s="9">
        <v>107</v>
      </c>
      <c r="H43" s="9">
        <v>126</v>
      </c>
      <c r="I43" s="9">
        <v>139</v>
      </c>
      <c r="J43" s="9">
        <v>109</v>
      </c>
      <c r="K43" s="9">
        <v>108</v>
      </c>
      <c r="L43" s="9">
        <v>121</v>
      </c>
      <c r="M43" s="9">
        <v>171</v>
      </c>
      <c r="N43" s="9">
        <v>229</v>
      </c>
      <c r="O43" s="9">
        <v>232</v>
      </c>
      <c r="P43" s="9">
        <v>150</v>
      </c>
      <c r="Q43" s="9">
        <v>128</v>
      </c>
      <c r="R43" s="9">
        <v>166</v>
      </c>
      <c r="S43" s="9">
        <v>201</v>
      </c>
      <c r="T43" s="4">
        <v>210</v>
      </c>
      <c r="U43" s="4">
        <v>199</v>
      </c>
      <c r="V43" s="4">
        <v>169</v>
      </c>
      <c r="W43" s="4">
        <v>135</v>
      </c>
      <c r="X43" s="4">
        <v>148</v>
      </c>
      <c r="Y43" s="4">
        <v>180</v>
      </c>
      <c r="Z43" s="4">
        <v>219</v>
      </c>
      <c r="AA43" s="4">
        <v>238</v>
      </c>
      <c r="AB43" s="7">
        <v>320</v>
      </c>
      <c r="AC43" s="4">
        <v>324</v>
      </c>
      <c r="AD43" s="4">
        <v>290</v>
      </c>
      <c r="AE43" s="4">
        <v>290</v>
      </c>
      <c r="AF43" s="4">
        <v>267</v>
      </c>
      <c r="AG43" s="4">
        <v>249</v>
      </c>
      <c r="AH43" s="4">
        <v>229</v>
      </c>
      <c r="AI43" s="4">
        <v>205</v>
      </c>
    </row>
    <row r="44" spans="1:35" ht="12.75">
      <c r="A44" s="9" t="s">
        <v>42</v>
      </c>
      <c r="B44" s="9">
        <v>104</v>
      </c>
      <c r="C44" s="9">
        <v>96</v>
      </c>
      <c r="D44" s="9">
        <v>139</v>
      </c>
      <c r="E44" s="9">
        <v>162</v>
      </c>
      <c r="F44" s="9">
        <v>207</v>
      </c>
      <c r="G44" s="9">
        <v>140</v>
      </c>
      <c r="H44" s="9">
        <v>164</v>
      </c>
      <c r="I44" s="9">
        <v>122</v>
      </c>
      <c r="J44" s="9">
        <v>80</v>
      </c>
      <c r="K44" s="9">
        <v>69</v>
      </c>
      <c r="L44" s="9">
        <v>57</v>
      </c>
      <c r="M44" s="9">
        <v>96</v>
      </c>
      <c r="N44" s="9">
        <v>135</v>
      </c>
      <c r="O44" s="9">
        <v>162</v>
      </c>
      <c r="P44" s="9">
        <v>141</v>
      </c>
      <c r="Q44" s="9">
        <v>119</v>
      </c>
      <c r="R44" s="9">
        <v>97</v>
      </c>
      <c r="S44" s="9">
        <v>101</v>
      </c>
      <c r="T44" s="4">
        <v>102</v>
      </c>
      <c r="U44" s="4">
        <v>117</v>
      </c>
      <c r="V44" s="4">
        <v>113</v>
      </c>
      <c r="W44" s="4">
        <v>145</v>
      </c>
      <c r="X44" s="4">
        <v>146</v>
      </c>
      <c r="Y44" s="4">
        <v>145</v>
      </c>
      <c r="Z44" s="4">
        <v>141</v>
      </c>
      <c r="AA44" s="4">
        <v>119</v>
      </c>
      <c r="AB44" s="7">
        <v>62</v>
      </c>
      <c r="AC44" s="4">
        <v>64</v>
      </c>
      <c r="AD44" s="4">
        <v>45</v>
      </c>
      <c r="AE44" s="4">
        <v>42</v>
      </c>
      <c r="AF44" s="4">
        <v>125</v>
      </c>
      <c r="AG44" s="4">
        <v>230</v>
      </c>
      <c r="AH44" s="4">
        <v>379</v>
      </c>
      <c r="AI44" s="4">
        <v>401</v>
      </c>
    </row>
    <row r="45" spans="1:35" ht="12.75">
      <c r="A45" s="9" t="s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9">
        <v>39</v>
      </c>
      <c r="O45" s="9">
        <v>42</v>
      </c>
      <c r="P45" s="9">
        <v>57</v>
      </c>
      <c r="Q45" s="9">
        <v>61</v>
      </c>
      <c r="R45" s="9">
        <v>68</v>
      </c>
      <c r="S45" s="9">
        <v>42</v>
      </c>
      <c r="T45" s="4">
        <v>40</v>
      </c>
      <c r="U45" s="4">
        <v>40</v>
      </c>
      <c r="V45" s="4">
        <v>30</v>
      </c>
      <c r="W45" s="4">
        <v>55</v>
      </c>
      <c r="X45" s="4">
        <v>36</v>
      </c>
      <c r="Y45" s="4">
        <v>32</v>
      </c>
      <c r="Z45" s="4">
        <v>42</v>
      </c>
      <c r="AA45" s="4">
        <v>30</v>
      </c>
      <c r="AB45" s="7">
        <v>24</v>
      </c>
      <c r="AC45" s="4">
        <v>24</v>
      </c>
      <c r="AD45" s="4">
        <v>36</v>
      </c>
      <c r="AE45" s="4">
        <v>36</v>
      </c>
      <c r="AF45" s="4">
        <v>33</v>
      </c>
      <c r="AG45" s="4">
        <v>29</v>
      </c>
      <c r="AH45" s="4">
        <v>30</v>
      </c>
      <c r="AI45" s="4">
        <v>30</v>
      </c>
    </row>
    <row r="46" spans="1:35" ht="12.75">
      <c r="A46" s="9" t="s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9">
        <v>19</v>
      </c>
      <c r="M46" s="9">
        <v>27</v>
      </c>
      <c r="N46" s="9">
        <v>34</v>
      </c>
      <c r="O46" s="9">
        <v>34</v>
      </c>
      <c r="P46" s="9">
        <v>44</v>
      </c>
      <c r="Q46" s="9">
        <v>51</v>
      </c>
      <c r="R46" s="9">
        <v>60</v>
      </c>
      <c r="S46" s="9">
        <v>75</v>
      </c>
      <c r="T46" s="4">
        <v>75</v>
      </c>
      <c r="U46" s="4">
        <v>93</v>
      </c>
      <c r="V46" s="4">
        <v>81</v>
      </c>
      <c r="W46" s="4">
        <v>56</v>
      </c>
      <c r="X46" s="4">
        <v>53</v>
      </c>
      <c r="Y46" s="4">
        <v>51</v>
      </c>
      <c r="Z46" s="4">
        <v>64</v>
      </c>
      <c r="AA46" s="4">
        <v>65</v>
      </c>
      <c r="AB46" s="7">
        <v>76</v>
      </c>
      <c r="AC46" s="4">
        <v>69</v>
      </c>
      <c r="AD46" s="4">
        <v>81</v>
      </c>
      <c r="AE46" s="4">
        <v>68</v>
      </c>
      <c r="AF46" s="4">
        <v>51</v>
      </c>
      <c r="AG46" s="4">
        <v>60</v>
      </c>
      <c r="AH46" s="4">
        <v>55</v>
      </c>
      <c r="AI46" s="4">
        <v>52</v>
      </c>
    </row>
    <row r="47" spans="1:35" ht="12.75">
      <c r="A47" s="9" t="s">
        <v>45</v>
      </c>
      <c r="B47" s="5"/>
      <c r="C47" s="5"/>
      <c r="D47" s="5"/>
      <c r="E47" s="5"/>
      <c r="F47" s="5"/>
      <c r="G47" s="5"/>
      <c r="H47" s="9">
        <v>48</v>
      </c>
      <c r="I47" s="9">
        <v>95</v>
      </c>
      <c r="J47" s="9">
        <v>105</v>
      </c>
      <c r="K47" s="9">
        <v>130</v>
      </c>
      <c r="L47" s="9">
        <v>179</v>
      </c>
      <c r="M47" s="9">
        <v>181</v>
      </c>
      <c r="N47" s="9">
        <v>184</v>
      </c>
      <c r="O47" s="9">
        <v>160</v>
      </c>
      <c r="P47" s="9">
        <v>160</v>
      </c>
      <c r="Q47" s="9">
        <v>128</v>
      </c>
      <c r="R47" s="9">
        <v>110</v>
      </c>
      <c r="S47" s="9">
        <v>109</v>
      </c>
      <c r="T47" s="4">
        <v>136</v>
      </c>
      <c r="U47" s="4">
        <v>98</v>
      </c>
      <c r="V47" s="4">
        <v>98</v>
      </c>
      <c r="W47" s="4">
        <v>80</v>
      </c>
      <c r="X47" s="4">
        <v>85</v>
      </c>
      <c r="Y47" s="4">
        <v>80</v>
      </c>
      <c r="Z47" s="4">
        <v>66</v>
      </c>
      <c r="AA47" s="4">
        <v>46</v>
      </c>
      <c r="AB47" s="7">
        <v>47</v>
      </c>
      <c r="AC47" s="4">
        <v>33</v>
      </c>
      <c r="AD47" s="4">
        <v>53</v>
      </c>
      <c r="AE47" s="4">
        <v>56</v>
      </c>
      <c r="AF47" s="4">
        <v>45</v>
      </c>
      <c r="AG47" s="4">
        <v>58</v>
      </c>
      <c r="AH47" s="4">
        <v>47</v>
      </c>
      <c r="AI47" s="4">
        <v>31</v>
      </c>
    </row>
    <row r="48" spans="1:35" ht="12.75">
      <c r="A48" s="9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9">
        <v>43</v>
      </c>
      <c r="O48" s="9">
        <v>56</v>
      </c>
      <c r="P48" s="9">
        <v>81</v>
      </c>
      <c r="Q48" s="9">
        <v>76</v>
      </c>
      <c r="R48" s="9">
        <v>42</v>
      </c>
      <c r="S48" s="9">
        <v>35</v>
      </c>
      <c r="T48" s="4">
        <v>20</v>
      </c>
      <c r="U48" s="4">
        <v>20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2.75">
      <c r="A49" s="9" t="s">
        <v>47</v>
      </c>
      <c r="B49" s="9">
        <v>100</v>
      </c>
      <c r="C49" s="9">
        <v>150</v>
      </c>
      <c r="D49" s="9">
        <v>177</v>
      </c>
      <c r="E49" s="9">
        <v>200</v>
      </c>
      <c r="F49" s="9">
        <v>237</v>
      </c>
      <c r="G49" s="9">
        <v>278</v>
      </c>
      <c r="H49" s="9">
        <v>277</v>
      </c>
      <c r="I49" s="9">
        <v>255</v>
      </c>
      <c r="J49" s="9">
        <v>251</v>
      </c>
      <c r="K49" s="9">
        <v>210</v>
      </c>
      <c r="L49" s="9">
        <v>183</v>
      </c>
      <c r="M49" s="9">
        <v>155</v>
      </c>
      <c r="N49" s="9">
        <v>128</v>
      </c>
      <c r="O49" s="9">
        <v>143</v>
      </c>
      <c r="P49" s="9">
        <v>106</v>
      </c>
      <c r="Q49" s="9">
        <v>112</v>
      </c>
      <c r="R49" s="9">
        <v>148</v>
      </c>
      <c r="S49" s="9">
        <v>147</v>
      </c>
      <c r="T49" s="4">
        <v>138</v>
      </c>
      <c r="U49" s="4">
        <v>138</v>
      </c>
      <c r="V49" s="4">
        <v>115</v>
      </c>
      <c r="W49" s="4">
        <v>72</v>
      </c>
      <c r="X49" s="4">
        <v>75</v>
      </c>
      <c r="Y49" s="4">
        <v>66</v>
      </c>
      <c r="Z49" s="4">
        <v>111</v>
      </c>
      <c r="AA49" s="4">
        <v>49</v>
      </c>
      <c r="AB49" s="7">
        <v>69</v>
      </c>
      <c r="AC49" s="4">
        <v>70</v>
      </c>
      <c r="AD49" s="4">
        <v>39</v>
      </c>
      <c r="AE49" s="4">
        <v>33</v>
      </c>
      <c r="AF49" s="4">
        <v>30</v>
      </c>
      <c r="AG49" s="4">
        <v>18</v>
      </c>
      <c r="AH49" s="4">
        <v>28</v>
      </c>
      <c r="AI49" s="4">
        <v>35</v>
      </c>
    </row>
    <row r="50" spans="1:35" ht="12.75">
      <c r="A50" s="9" t="s">
        <v>48</v>
      </c>
      <c r="B50" s="5"/>
      <c r="C50" s="9">
        <v>14</v>
      </c>
      <c r="D50" s="9">
        <v>50</v>
      </c>
      <c r="E50" s="9">
        <v>46</v>
      </c>
      <c r="F50" s="9">
        <v>50</v>
      </c>
      <c r="G50" s="9">
        <v>40</v>
      </c>
      <c r="H50" s="9">
        <v>53</v>
      </c>
      <c r="I50" s="9">
        <v>72</v>
      </c>
      <c r="J50" s="9">
        <v>68</v>
      </c>
      <c r="K50" s="9">
        <v>101</v>
      </c>
      <c r="L50" s="9">
        <v>102</v>
      </c>
      <c r="M50" s="9">
        <v>136</v>
      </c>
      <c r="N50" s="9">
        <v>176</v>
      </c>
      <c r="O50" s="9">
        <v>171</v>
      </c>
      <c r="P50" s="9">
        <v>195</v>
      </c>
      <c r="Q50" s="9">
        <v>179</v>
      </c>
      <c r="R50" s="9">
        <v>201</v>
      </c>
      <c r="S50" s="9">
        <v>231</v>
      </c>
      <c r="T50" s="4">
        <v>220</v>
      </c>
      <c r="U50" s="4">
        <v>231</v>
      </c>
      <c r="V50" s="4">
        <v>231</v>
      </c>
      <c r="W50" s="4">
        <v>267</v>
      </c>
      <c r="X50" s="4">
        <v>300</v>
      </c>
      <c r="Y50" s="4">
        <v>309</v>
      </c>
      <c r="Z50" s="4">
        <v>304</v>
      </c>
      <c r="AA50" s="4">
        <v>270</v>
      </c>
      <c r="AB50" s="7">
        <v>257</v>
      </c>
      <c r="AC50" s="4">
        <v>260</v>
      </c>
      <c r="AD50" s="4">
        <v>304</v>
      </c>
      <c r="AE50" s="4">
        <v>231</v>
      </c>
      <c r="AF50" s="4">
        <v>230</v>
      </c>
      <c r="AG50" s="4">
        <v>230</v>
      </c>
      <c r="AH50" s="4">
        <v>210</v>
      </c>
      <c r="AI50" s="4">
        <v>220</v>
      </c>
    </row>
    <row r="51" spans="1:35" ht="12.75">
      <c r="A51" s="9" t="s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9">
        <v>20</v>
      </c>
      <c r="P51" s="9">
        <v>40</v>
      </c>
      <c r="Q51" s="9">
        <v>80</v>
      </c>
      <c r="R51" s="9">
        <v>90</v>
      </c>
      <c r="S51" s="9">
        <v>85</v>
      </c>
      <c r="T51" s="4">
        <v>50</v>
      </c>
      <c r="U51" s="4">
        <v>70</v>
      </c>
      <c r="V51" s="4">
        <v>47</v>
      </c>
      <c r="W51" s="4">
        <v>46</v>
      </c>
      <c r="X51" s="4">
        <v>53</v>
      </c>
      <c r="Y51" s="4">
        <v>40</v>
      </c>
      <c r="Z51" s="4">
        <v>46</v>
      </c>
      <c r="AA51" s="4">
        <v>52</v>
      </c>
      <c r="AB51" s="7">
        <v>66</v>
      </c>
      <c r="AC51" s="4">
        <v>58</v>
      </c>
      <c r="AD51" s="4">
        <v>49</v>
      </c>
      <c r="AE51" s="4">
        <v>43</v>
      </c>
      <c r="AF51" s="4">
        <v>46</v>
      </c>
      <c r="AG51" s="4">
        <v>54</v>
      </c>
      <c r="AH51" s="4">
        <v>53</v>
      </c>
      <c r="AI51" s="4">
        <v>46</v>
      </c>
    </row>
    <row r="52" spans="1:35" ht="12.75">
      <c r="A52" s="9" t="s">
        <v>50</v>
      </c>
      <c r="B52" s="20"/>
      <c r="C52" s="20"/>
      <c r="D52" s="20"/>
      <c r="E52" s="20"/>
      <c r="F52" s="21">
        <v>41</v>
      </c>
      <c r="G52" s="21">
        <v>100</v>
      </c>
      <c r="H52" s="21">
        <v>126</v>
      </c>
      <c r="I52" s="21">
        <v>124</v>
      </c>
      <c r="J52" s="21">
        <v>152</v>
      </c>
      <c r="K52" s="21">
        <v>154</v>
      </c>
      <c r="L52" s="21">
        <v>142</v>
      </c>
      <c r="M52" s="21">
        <v>187</v>
      </c>
      <c r="N52" s="9">
        <v>232</v>
      </c>
      <c r="O52" s="9">
        <v>220</v>
      </c>
      <c r="P52" s="9">
        <v>210</v>
      </c>
      <c r="Q52" s="9">
        <v>186</v>
      </c>
      <c r="R52" s="9">
        <v>186</v>
      </c>
      <c r="S52" s="9">
        <v>176</v>
      </c>
      <c r="T52" s="4">
        <v>191</v>
      </c>
      <c r="U52" s="4">
        <v>152</v>
      </c>
      <c r="V52" s="4">
        <v>155</v>
      </c>
      <c r="W52" s="4">
        <v>147</v>
      </c>
      <c r="X52" s="4">
        <v>145</v>
      </c>
      <c r="Y52" s="4">
        <v>138</v>
      </c>
      <c r="Z52" s="4">
        <v>126</v>
      </c>
      <c r="AA52" s="4">
        <v>118</v>
      </c>
      <c r="AB52" s="7">
        <v>108</v>
      </c>
      <c r="AC52" s="4">
        <v>98</v>
      </c>
      <c r="AD52" s="4">
        <v>89</v>
      </c>
      <c r="AE52" s="4">
        <v>78</v>
      </c>
      <c r="AF52" s="4">
        <v>67</v>
      </c>
      <c r="AG52" s="4">
        <v>75</v>
      </c>
      <c r="AH52" s="4">
        <v>90</v>
      </c>
      <c r="AI52" s="4">
        <v>87</v>
      </c>
    </row>
    <row r="53" spans="1:35" ht="12.75">
      <c r="A53" s="9" t="s">
        <v>51</v>
      </c>
      <c r="B53" s="9">
        <v>160</v>
      </c>
      <c r="C53" s="9">
        <v>198</v>
      </c>
      <c r="D53" s="9">
        <v>256</v>
      </c>
      <c r="E53" s="9">
        <v>282</v>
      </c>
      <c r="F53" s="9">
        <v>345</v>
      </c>
      <c r="G53" s="9">
        <v>304</v>
      </c>
      <c r="H53" s="9">
        <v>345</v>
      </c>
      <c r="I53" s="9">
        <v>394</v>
      </c>
      <c r="J53" s="9">
        <v>395</v>
      </c>
      <c r="K53" s="9">
        <v>365</v>
      </c>
      <c r="L53" s="9">
        <v>368</v>
      </c>
      <c r="M53" s="9">
        <v>324</v>
      </c>
      <c r="N53" s="9">
        <v>280</v>
      </c>
      <c r="O53" s="9">
        <v>283</v>
      </c>
      <c r="P53" s="9">
        <v>245</v>
      </c>
      <c r="Q53" s="9">
        <v>232</v>
      </c>
      <c r="R53" s="9">
        <v>249</v>
      </c>
      <c r="S53" s="9">
        <v>205</v>
      </c>
      <c r="T53" s="4">
        <v>219</v>
      </c>
      <c r="U53" s="4">
        <v>206</v>
      </c>
      <c r="V53" s="4">
        <v>185</v>
      </c>
      <c r="W53" s="4">
        <v>185</v>
      </c>
      <c r="X53" s="4">
        <v>164</v>
      </c>
      <c r="Y53" s="4">
        <v>162</v>
      </c>
      <c r="Z53" s="4">
        <v>154</v>
      </c>
      <c r="AA53" s="4">
        <v>154</v>
      </c>
      <c r="AB53" s="7">
        <v>164</v>
      </c>
      <c r="AC53" s="4">
        <v>134</v>
      </c>
      <c r="AD53" s="4">
        <v>147</v>
      </c>
      <c r="AE53" s="4">
        <v>133</v>
      </c>
      <c r="AF53" s="4">
        <v>137</v>
      </c>
      <c r="AG53" s="4">
        <v>112</v>
      </c>
      <c r="AH53" s="4">
        <v>98</v>
      </c>
      <c r="AI53" s="4">
        <v>81</v>
      </c>
    </row>
    <row r="54" spans="1:35" ht="12.75">
      <c r="A54" s="9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4">
        <v>25</v>
      </c>
      <c r="W54" s="4">
        <v>29</v>
      </c>
      <c r="X54" s="4">
        <v>21</v>
      </c>
      <c r="Y54" s="4">
        <v>22</v>
      </c>
      <c r="Z54" s="4">
        <v>17</v>
      </c>
      <c r="AA54" s="4">
        <v>14</v>
      </c>
      <c r="AB54" s="7">
        <v>15</v>
      </c>
      <c r="AC54" s="4">
        <v>16</v>
      </c>
      <c r="AD54" s="4">
        <v>13</v>
      </c>
      <c r="AE54" s="5"/>
      <c r="AF54" s="5"/>
      <c r="AG54" s="5"/>
      <c r="AH54" s="5"/>
      <c r="AI54" s="5"/>
    </row>
    <row r="55" spans="1:35" ht="12.75">
      <c r="A55" s="9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9">
        <v>13</v>
      </c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2.75">
      <c r="A56" s="9" t="s">
        <v>54</v>
      </c>
      <c r="B56" s="5"/>
      <c r="C56" s="5"/>
      <c r="D56" s="5"/>
      <c r="E56" s="5"/>
      <c r="F56" s="5"/>
      <c r="G56" s="7">
        <v>15</v>
      </c>
      <c r="H56" s="7">
        <v>25</v>
      </c>
      <c r="I56" s="7">
        <v>25</v>
      </c>
      <c r="J56" s="7">
        <v>29</v>
      </c>
      <c r="K56" s="7">
        <v>32</v>
      </c>
      <c r="L56" s="7">
        <v>30</v>
      </c>
      <c r="M56" s="5"/>
      <c r="N56" s="5"/>
      <c r="O56" s="5"/>
      <c r="P56" s="5"/>
      <c r="Q56" s="5"/>
      <c r="R56" s="5"/>
      <c r="S56" s="9">
        <v>30</v>
      </c>
      <c r="T56" s="4">
        <v>30</v>
      </c>
      <c r="U56" s="4">
        <v>25</v>
      </c>
      <c r="V56" s="4">
        <v>25</v>
      </c>
      <c r="W56" s="4">
        <v>25</v>
      </c>
      <c r="X56" s="4">
        <v>27</v>
      </c>
      <c r="Y56" s="4">
        <v>31</v>
      </c>
      <c r="Z56" s="4">
        <v>34</v>
      </c>
      <c r="AA56" s="4">
        <v>39</v>
      </c>
      <c r="AB56" s="7">
        <v>35</v>
      </c>
      <c r="AC56" s="4">
        <v>31</v>
      </c>
      <c r="AD56" s="4">
        <v>35</v>
      </c>
      <c r="AE56" s="4">
        <v>12</v>
      </c>
      <c r="AF56" s="4">
        <v>15</v>
      </c>
      <c r="AG56" s="4">
        <v>15</v>
      </c>
      <c r="AH56" s="4">
        <v>18</v>
      </c>
      <c r="AI56" s="4">
        <v>15</v>
      </c>
    </row>
    <row r="57" spans="1:35" ht="12.75">
      <c r="A57" s="9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9">
        <v>45</v>
      </c>
      <c r="L57" s="9">
        <v>70</v>
      </c>
      <c r="M57" s="9">
        <v>132</v>
      </c>
      <c r="N57" s="9">
        <v>194</v>
      </c>
      <c r="O57" s="9">
        <v>205</v>
      </c>
      <c r="P57" s="9">
        <v>220</v>
      </c>
      <c r="Q57" s="9">
        <v>223</v>
      </c>
      <c r="R57" s="9">
        <v>283</v>
      </c>
      <c r="S57" s="9">
        <v>257</v>
      </c>
      <c r="T57" s="4">
        <v>230</v>
      </c>
      <c r="U57" s="4">
        <v>228</v>
      </c>
      <c r="V57" s="4">
        <v>225</v>
      </c>
      <c r="W57" s="4">
        <v>213</v>
      </c>
      <c r="X57" s="4">
        <v>228</v>
      </c>
      <c r="Y57" s="4">
        <v>236</v>
      </c>
      <c r="Z57" s="4">
        <v>260</v>
      </c>
      <c r="AA57" s="4">
        <v>246</v>
      </c>
      <c r="AB57" s="7">
        <v>251</v>
      </c>
      <c r="AC57" s="4">
        <v>225</v>
      </c>
      <c r="AD57" s="4">
        <v>237</v>
      </c>
      <c r="AE57" s="4">
        <v>274</v>
      </c>
      <c r="AF57" s="4">
        <v>274</v>
      </c>
      <c r="AG57" s="4">
        <v>264</v>
      </c>
      <c r="AH57" s="4">
        <v>255</v>
      </c>
      <c r="AI57" s="4">
        <v>260</v>
      </c>
    </row>
    <row r="58" spans="1:35" ht="12.75">
      <c r="A58" s="9" t="s">
        <v>56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7">
        <v>25</v>
      </c>
      <c r="AE58" s="4">
        <v>28</v>
      </c>
      <c r="AF58" s="4">
        <v>28</v>
      </c>
      <c r="AG58" s="4">
        <v>22</v>
      </c>
      <c r="AH58" s="4">
        <v>24</v>
      </c>
      <c r="AI58" s="4">
        <v>25</v>
      </c>
    </row>
    <row r="59" spans="1:35" ht="12.75">
      <c r="A59" s="9" t="s">
        <v>57</v>
      </c>
      <c r="B59" s="5"/>
      <c r="C59" s="5"/>
      <c r="D59" s="5"/>
      <c r="E59" s="5"/>
      <c r="F59" s="5"/>
      <c r="G59" s="5"/>
      <c r="H59" s="9">
        <v>86</v>
      </c>
      <c r="I59" s="9">
        <v>60</v>
      </c>
      <c r="J59" s="9">
        <v>76</v>
      </c>
      <c r="K59" s="9">
        <v>95</v>
      </c>
      <c r="L59" s="9">
        <v>65</v>
      </c>
      <c r="M59" s="9">
        <v>60</v>
      </c>
      <c r="N59" s="9">
        <v>55</v>
      </c>
      <c r="O59" s="9">
        <v>70</v>
      </c>
      <c r="P59" s="9">
        <v>70</v>
      </c>
      <c r="Q59" s="9">
        <v>73</v>
      </c>
      <c r="R59" s="9">
        <v>103</v>
      </c>
      <c r="S59" s="9">
        <v>112</v>
      </c>
      <c r="T59" s="4">
        <v>105</v>
      </c>
      <c r="U59" s="4">
        <v>105</v>
      </c>
      <c r="V59" s="4">
        <v>32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7">
        <v>46</v>
      </c>
      <c r="AH59" s="7">
        <v>99</v>
      </c>
      <c r="AI59" s="7">
        <v>107</v>
      </c>
    </row>
    <row r="60" spans="1:35" ht="12.75">
      <c r="A60" s="9" t="s">
        <v>58</v>
      </c>
      <c r="B60" s="4">
        <f aca="true" t="shared" si="0" ref="B60:Q60">SUM(B4:B59)</f>
        <v>3441</v>
      </c>
      <c r="C60" s="4">
        <f t="shared" si="0"/>
        <v>3598</v>
      </c>
      <c r="D60" s="4">
        <f t="shared" si="0"/>
        <v>4220</v>
      </c>
      <c r="E60" s="4">
        <f t="shared" si="0"/>
        <v>4742</v>
      </c>
      <c r="F60" s="4">
        <f t="shared" si="0"/>
        <v>5543</v>
      </c>
      <c r="G60" s="4">
        <f t="shared" si="0"/>
        <v>6632</v>
      </c>
      <c r="H60" s="4">
        <f t="shared" si="0"/>
        <v>7705</v>
      </c>
      <c r="I60" s="4">
        <f t="shared" si="0"/>
        <v>8529</v>
      </c>
      <c r="J60" s="4">
        <f t="shared" si="0"/>
        <v>8701</v>
      </c>
      <c r="K60" s="4">
        <f t="shared" si="0"/>
        <v>8791</v>
      </c>
      <c r="L60" s="4">
        <f t="shared" si="0"/>
        <v>8989</v>
      </c>
      <c r="M60" s="4">
        <f t="shared" si="0"/>
        <v>9476</v>
      </c>
      <c r="N60" s="4">
        <f t="shared" si="0"/>
        <v>10096</v>
      </c>
      <c r="O60" s="4">
        <f t="shared" si="0"/>
        <v>10051</v>
      </c>
      <c r="P60" s="4">
        <f t="shared" si="0"/>
        <v>9719</v>
      </c>
      <c r="Q60" s="4">
        <f t="shared" si="0"/>
        <v>9047</v>
      </c>
      <c r="R60" s="4">
        <f>SUM(R4:R59)</f>
        <v>8889</v>
      </c>
      <c r="S60" s="4">
        <f>SUM(S4:S59)</f>
        <v>8526</v>
      </c>
      <c r="T60" s="4">
        <f>SUM(T4:T59)</f>
        <v>7916</v>
      </c>
      <c r="U60" s="4">
        <f aca="true" t="shared" si="1" ref="U60:AI60">SUM(U4:U59)</f>
        <v>7603</v>
      </c>
      <c r="V60" s="4">
        <f t="shared" si="1"/>
        <v>7209</v>
      </c>
      <c r="W60" s="4">
        <f t="shared" si="1"/>
        <v>6824</v>
      </c>
      <c r="X60" s="4">
        <f t="shared" si="1"/>
        <v>6716</v>
      </c>
      <c r="Y60" s="4">
        <f t="shared" si="1"/>
        <v>6722</v>
      </c>
      <c r="Z60" s="4">
        <f t="shared" si="1"/>
        <v>6410</v>
      </c>
      <c r="AA60" s="4">
        <f t="shared" si="1"/>
        <v>6248</v>
      </c>
      <c r="AB60" s="4">
        <f t="shared" si="1"/>
        <v>6179</v>
      </c>
      <c r="AC60" s="4">
        <f t="shared" si="1"/>
        <v>6066</v>
      </c>
      <c r="AD60" s="4">
        <f t="shared" si="1"/>
        <v>6160</v>
      </c>
      <c r="AE60" s="4">
        <f t="shared" si="1"/>
        <v>5884</v>
      </c>
      <c r="AF60" s="4">
        <f t="shared" si="1"/>
        <v>5697</v>
      </c>
      <c r="AG60" s="4">
        <f t="shared" si="1"/>
        <v>5783</v>
      </c>
      <c r="AH60" s="26">
        <f t="shared" si="1"/>
        <v>6065</v>
      </c>
      <c r="AI60" s="26">
        <f t="shared" si="1"/>
        <v>5699</v>
      </c>
    </row>
    <row r="61" spans="1:35" ht="12.75">
      <c r="A61" s="9" t="s">
        <v>59</v>
      </c>
      <c r="B61" s="24" t="s">
        <v>60</v>
      </c>
      <c r="C61" s="10">
        <f aca="true" t="shared" si="2" ref="C61:R61">C60-B60</f>
        <v>157</v>
      </c>
      <c r="D61" s="10">
        <f t="shared" si="2"/>
        <v>622</v>
      </c>
      <c r="E61" s="10">
        <f t="shared" si="2"/>
        <v>522</v>
      </c>
      <c r="F61" s="10">
        <f t="shared" si="2"/>
        <v>801</v>
      </c>
      <c r="G61" s="10">
        <f t="shared" si="2"/>
        <v>1089</v>
      </c>
      <c r="H61" s="10">
        <f t="shared" si="2"/>
        <v>1073</v>
      </c>
      <c r="I61" s="10">
        <f t="shared" si="2"/>
        <v>824</v>
      </c>
      <c r="J61" s="10">
        <f t="shared" si="2"/>
        <v>172</v>
      </c>
      <c r="K61" s="10">
        <f t="shared" si="2"/>
        <v>90</v>
      </c>
      <c r="L61" s="10">
        <f t="shared" si="2"/>
        <v>198</v>
      </c>
      <c r="M61" s="10">
        <f t="shared" si="2"/>
        <v>487</v>
      </c>
      <c r="N61" s="10">
        <f t="shared" si="2"/>
        <v>620</v>
      </c>
      <c r="O61" s="10">
        <f t="shared" si="2"/>
        <v>-45</v>
      </c>
      <c r="P61" s="10">
        <f t="shared" si="2"/>
        <v>-332</v>
      </c>
      <c r="Q61" s="10">
        <f t="shared" si="2"/>
        <v>-672</v>
      </c>
      <c r="R61" s="10">
        <f t="shared" si="2"/>
        <v>-158</v>
      </c>
      <c r="S61" s="10">
        <f>S60-R60</f>
        <v>-363</v>
      </c>
      <c r="T61" s="10">
        <f>T60-S60</f>
        <v>-610</v>
      </c>
      <c r="U61" s="10">
        <f>U60-T60</f>
        <v>-313</v>
      </c>
      <c r="V61" s="10">
        <f aca="true" t="shared" si="3" ref="V61:AI61">V60-U60</f>
        <v>-394</v>
      </c>
      <c r="W61" s="10">
        <f t="shared" si="3"/>
        <v>-385</v>
      </c>
      <c r="X61" s="10">
        <f t="shared" si="3"/>
        <v>-108</v>
      </c>
      <c r="Y61" s="10">
        <f t="shared" si="3"/>
        <v>6</v>
      </c>
      <c r="Z61" s="10">
        <f t="shared" si="3"/>
        <v>-312</v>
      </c>
      <c r="AA61" s="10">
        <f t="shared" si="3"/>
        <v>-162</v>
      </c>
      <c r="AB61" s="10">
        <f t="shared" si="3"/>
        <v>-69</v>
      </c>
      <c r="AC61" s="10">
        <f t="shared" si="3"/>
        <v>-113</v>
      </c>
      <c r="AD61" s="10">
        <f t="shared" si="3"/>
        <v>94</v>
      </c>
      <c r="AE61" s="10">
        <f t="shared" si="3"/>
        <v>-276</v>
      </c>
      <c r="AF61" s="10">
        <f t="shared" si="3"/>
        <v>-187</v>
      </c>
      <c r="AG61" s="10">
        <f t="shared" si="3"/>
        <v>86</v>
      </c>
      <c r="AH61" s="27">
        <f t="shared" si="3"/>
        <v>282</v>
      </c>
      <c r="AI61" s="27">
        <f t="shared" si="3"/>
        <v>-366</v>
      </c>
    </row>
    <row r="62" spans="1:35" ht="12.75">
      <c r="A62" s="9" t="s">
        <v>61</v>
      </c>
      <c r="B62" s="10">
        <f aca="true" t="shared" si="4" ref="B62:Q62">B60-$T$60</f>
        <v>-4475</v>
      </c>
      <c r="C62" s="10">
        <f t="shared" si="4"/>
        <v>-4318</v>
      </c>
      <c r="D62" s="10">
        <f t="shared" si="4"/>
        <v>-3696</v>
      </c>
      <c r="E62" s="10">
        <f t="shared" si="4"/>
        <v>-3174</v>
      </c>
      <c r="F62" s="10">
        <f t="shared" si="4"/>
        <v>-2373</v>
      </c>
      <c r="G62" s="10">
        <f t="shared" si="4"/>
        <v>-1284</v>
      </c>
      <c r="H62" s="10">
        <f t="shared" si="4"/>
        <v>-211</v>
      </c>
      <c r="I62" s="10">
        <f t="shared" si="4"/>
        <v>613</v>
      </c>
      <c r="J62" s="10">
        <f t="shared" si="4"/>
        <v>785</v>
      </c>
      <c r="K62" s="10">
        <f t="shared" si="4"/>
        <v>875</v>
      </c>
      <c r="L62" s="10">
        <f t="shared" si="4"/>
        <v>1073</v>
      </c>
      <c r="M62" s="10">
        <f t="shared" si="4"/>
        <v>1560</v>
      </c>
      <c r="N62" s="10">
        <f t="shared" si="4"/>
        <v>2180</v>
      </c>
      <c r="O62" s="10">
        <f t="shared" si="4"/>
        <v>2135</v>
      </c>
      <c r="P62" s="10">
        <f t="shared" si="4"/>
        <v>1803</v>
      </c>
      <c r="Q62" s="10">
        <f t="shared" si="4"/>
        <v>1131</v>
      </c>
      <c r="R62" s="10">
        <f>R60-$T$60</f>
        <v>973</v>
      </c>
      <c r="S62" s="10">
        <f>S60-$T$60</f>
        <v>610</v>
      </c>
      <c r="T62" s="4" t="s">
        <v>60</v>
      </c>
      <c r="U62" s="10">
        <f>U60-$T$60</f>
        <v>-313</v>
      </c>
      <c r="V62" s="10">
        <f aca="true" t="shared" si="5" ref="V62:AH62">V60-$T$60</f>
        <v>-707</v>
      </c>
      <c r="W62" s="10">
        <f t="shared" si="5"/>
        <v>-1092</v>
      </c>
      <c r="X62" s="10">
        <f t="shared" si="5"/>
        <v>-1200</v>
      </c>
      <c r="Y62" s="10">
        <f t="shared" si="5"/>
        <v>-1194</v>
      </c>
      <c r="Z62" s="10">
        <f t="shared" si="5"/>
        <v>-1506</v>
      </c>
      <c r="AA62" s="10">
        <f t="shared" si="5"/>
        <v>-1668</v>
      </c>
      <c r="AB62" s="10">
        <f t="shared" si="5"/>
        <v>-1737</v>
      </c>
      <c r="AC62" s="10">
        <f t="shared" si="5"/>
        <v>-1850</v>
      </c>
      <c r="AD62" s="10">
        <f t="shared" si="5"/>
        <v>-1756</v>
      </c>
      <c r="AE62" s="10">
        <f t="shared" si="5"/>
        <v>-2032</v>
      </c>
      <c r="AF62" s="10">
        <f t="shared" si="5"/>
        <v>-2219</v>
      </c>
      <c r="AG62" s="10">
        <f t="shared" si="5"/>
        <v>-2133</v>
      </c>
      <c r="AH62" s="27">
        <f t="shared" si="5"/>
        <v>-1851</v>
      </c>
      <c r="AI62" s="27">
        <f>AI60-$T$60</f>
        <v>-2217</v>
      </c>
    </row>
    <row r="63" spans="1:35" ht="12.75">
      <c r="A63" s="11" t="s">
        <v>62</v>
      </c>
      <c r="B63" s="23" t="s">
        <v>63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12">
        <f aca="true" t="shared" si="6" ref="Y63:AE63">Y60-Y34-Y8</f>
        <v>4694</v>
      </c>
      <c r="Z63" s="12">
        <f t="shared" si="6"/>
        <v>4763</v>
      </c>
      <c r="AA63" s="12">
        <f t="shared" si="6"/>
        <v>4619</v>
      </c>
      <c r="AB63" s="12">
        <f t="shared" si="6"/>
        <v>4770</v>
      </c>
      <c r="AC63" s="12">
        <f t="shared" si="6"/>
        <v>4698</v>
      </c>
      <c r="AD63" s="12">
        <f t="shared" si="6"/>
        <v>4769</v>
      </c>
      <c r="AE63" s="12">
        <f t="shared" si="6"/>
        <v>4504</v>
      </c>
      <c r="AF63" s="12">
        <f>AF60-AF34-AF8</f>
        <v>4378</v>
      </c>
      <c r="AG63" s="12">
        <f>AG60-AG34</f>
        <v>4847</v>
      </c>
      <c r="AH63" s="28">
        <f>AH60-AH34</f>
        <v>5140</v>
      </c>
      <c r="AI63" s="28">
        <f>AI60-AI34</f>
        <v>4946</v>
      </c>
    </row>
    <row r="64" spans="1:35" ht="12.75">
      <c r="A64" s="9" t="s">
        <v>64</v>
      </c>
      <c r="B64" s="24">
        <f>B60-B34</f>
        <v>1622</v>
      </c>
      <c r="C64" s="24">
        <f>C60-C34</f>
        <v>1766</v>
      </c>
      <c r="D64" s="24">
        <f aca="true" t="shared" si="7" ref="D64:S64">D60-D34</f>
        <v>2120</v>
      </c>
      <c r="E64" s="24">
        <f t="shared" si="7"/>
        <v>2542</v>
      </c>
      <c r="F64" s="24">
        <f t="shared" si="7"/>
        <v>3143</v>
      </c>
      <c r="G64" s="24">
        <f t="shared" si="7"/>
        <v>3532</v>
      </c>
      <c r="H64" s="24">
        <f t="shared" si="7"/>
        <v>4105</v>
      </c>
      <c r="I64" s="24">
        <f t="shared" si="7"/>
        <v>4629</v>
      </c>
      <c r="J64" s="24">
        <f t="shared" si="7"/>
        <v>4701</v>
      </c>
      <c r="K64" s="24">
        <f t="shared" si="7"/>
        <v>4791</v>
      </c>
      <c r="L64" s="24">
        <f t="shared" si="7"/>
        <v>4939</v>
      </c>
      <c r="M64" s="24">
        <f t="shared" si="7"/>
        <v>5306</v>
      </c>
      <c r="N64" s="24">
        <f t="shared" si="7"/>
        <v>5815</v>
      </c>
      <c r="O64" s="24">
        <f t="shared" si="7"/>
        <v>5839</v>
      </c>
      <c r="P64" s="24">
        <f t="shared" si="7"/>
        <v>5837</v>
      </c>
      <c r="Q64" s="24">
        <f t="shared" si="7"/>
        <v>5674</v>
      </c>
      <c r="R64" s="24">
        <f t="shared" si="7"/>
        <v>5810</v>
      </c>
      <c r="S64" s="24">
        <f t="shared" si="7"/>
        <v>5791</v>
      </c>
      <c r="T64" s="24">
        <f aca="true" t="shared" si="8" ref="T64:AH64">T60-T34</f>
        <v>5678</v>
      </c>
      <c r="U64" s="24">
        <f t="shared" si="8"/>
        <v>5600</v>
      </c>
      <c r="V64" s="24">
        <f t="shared" si="8"/>
        <v>5329</v>
      </c>
      <c r="W64" s="24">
        <f t="shared" si="8"/>
        <v>5024</v>
      </c>
      <c r="X64" s="24">
        <f t="shared" si="8"/>
        <v>4996</v>
      </c>
      <c r="Y64" s="24">
        <f t="shared" si="8"/>
        <v>5122</v>
      </c>
      <c r="Z64" s="24">
        <f t="shared" si="8"/>
        <v>5189</v>
      </c>
      <c r="AA64" s="24">
        <f t="shared" si="8"/>
        <v>5044</v>
      </c>
      <c r="AB64" s="24">
        <f t="shared" si="8"/>
        <v>5200</v>
      </c>
      <c r="AC64" s="24">
        <f t="shared" si="8"/>
        <v>5116</v>
      </c>
      <c r="AD64" s="24">
        <f t="shared" si="8"/>
        <v>5167</v>
      </c>
      <c r="AE64" s="24">
        <f t="shared" si="8"/>
        <v>4864</v>
      </c>
      <c r="AF64" s="24">
        <f t="shared" si="8"/>
        <v>4691</v>
      </c>
      <c r="AG64" s="24">
        <f t="shared" si="8"/>
        <v>4847</v>
      </c>
      <c r="AH64" s="29">
        <f t="shared" si="8"/>
        <v>5140</v>
      </c>
      <c r="AI64" s="29">
        <f>AI60-AI34</f>
        <v>4946</v>
      </c>
    </row>
    <row r="65" spans="1:35" ht="12.75">
      <c r="A65" s="9" t="s">
        <v>65</v>
      </c>
      <c r="B65" s="25">
        <f>B34/B60%</f>
        <v>52.862539959314155</v>
      </c>
      <c r="C65" s="25">
        <f>C34/C60%</f>
        <v>50.91717620900501</v>
      </c>
      <c r="D65" s="25">
        <f aca="true" t="shared" si="9" ref="D65:S65">D34/D60%</f>
        <v>49.763033175355446</v>
      </c>
      <c r="E65" s="25">
        <f t="shared" si="9"/>
        <v>46.39392661324336</v>
      </c>
      <c r="F65" s="25">
        <f t="shared" si="9"/>
        <v>43.29785314811474</v>
      </c>
      <c r="G65" s="25">
        <f t="shared" si="9"/>
        <v>46.74306393244874</v>
      </c>
      <c r="H65" s="25">
        <f t="shared" si="9"/>
        <v>46.722907203114865</v>
      </c>
      <c r="I65" s="25">
        <f t="shared" si="9"/>
        <v>45.726345409778396</v>
      </c>
      <c r="J65" s="25">
        <f t="shared" si="9"/>
        <v>45.971727387656586</v>
      </c>
      <c r="K65" s="25">
        <f t="shared" si="9"/>
        <v>45.50108065066546</v>
      </c>
      <c r="L65" s="25">
        <f t="shared" si="9"/>
        <v>45.05506730448326</v>
      </c>
      <c r="M65" s="25">
        <f t="shared" si="9"/>
        <v>44.00590966652596</v>
      </c>
      <c r="N65" s="25">
        <f t="shared" si="9"/>
        <v>42.402931854199686</v>
      </c>
      <c r="O65" s="25">
        <f t="shared" si="9"/>
        <v>41.90627798229032</v>
      </c>
      <c r="P65" s="25">
        <f t="shared" si="9"/>
        <v>39.94238090338512</v>
      </c>
      <c r="Q65" s="25">
        <f t="shared" si="9"/>
        <v>37.28307726318116</v>
      </c>
      <c r="R65" s="25">
        <f t="shared" si="9"/>
        <v>34.63831702103724</v>
      </c>
      <c r="S65" s="25">
        <f t="shared" si="9"/>
        <v>32.078348580811635</v>
      </c>
      <c r="T65" s="25">
        <f aca="true" t="shared" si="10" ref="T65:AH65">T34/T60%</f>
        <v>28.271854471955535</v>
      </c>
      <c r="U65" s="25">
        <f t="shared" si="10"/>
        <v>26.344863869525188</v>
      </c>
      <c r="V65" s="25">
        <f t="shared" si="10"/>
        <v>26.078512969898735</v>
      </c>
      <c r="W65" s="25">
        <f t="shared" si="10"/>
        <v>26.37749120750293</v>
      </c>
      <c r="X65" s="25">
        <f t="shared" si="10"/>
        <v>25.610482430017868</v>
      </c>
      <c r="Y65" s="25">
        <f t="shared" si="10"/>
        <v>23.802439750074385</v>
      </c>
      <c r="Z65" s="25">
        <f t="shared" si="10"/>
        <v>19.04836193447738</v>
      </c>
      <c r="AA65" s="25">
        <f t="shared" si="10"/>
        <v>19.270166453265045</v>
      </c>
      <c r="AB65" s="25">
        <f t="shared" si="10"/>
        <v>15.843987700275125</v>
      </c>
      <c r="AC65" s="25">
        <f t="shared" si="10"/>
        <v>15.661061655126938</v>
      </c>
      <c r="AD65" s="25">
        <f t="shared" si="10"/>
        <v>16.12012987012987</v>
      </c>
      <c r="AE65" s="25">
        <f t="shared" si="10"/>
        <v>17.335146159075457</v>
      </c>
      <c r="AF65" s="25">
        <f t="shared" si="10"/>
        <v>17.658416710549414</v>
      </c>
      <c r="AG65" s="25">
        <f t="shared" si="10"/>
        <v>16.18537091475013</v>
      </c>
      <c r="AH65" s="30">
        <f t="shared" si="10"/>
        <v>15.251442704039572</v>
      </c>
      <c r="AI65" s="30">
        <f>AI34/AI60%</f>
        <v>13.212844358659414</v>
      </c>
    </row>
    <row r="67" ht="12.75">
      <c r="A67" s="16" t="s">
        <v>66</v>
      </c>
    </row>
    <row r="68" ht="12.75">
      <c r="A68" s="1" t="s">
        <v>67</v>
      </c>
    </row>
  </sheetData>
  <sheetProtection/>
  <printOptions/>
  <pageMargins left="0.7875" right="0.7875" top="0.7875" bottom="0.7875" header="0.5" footer="0.5"/>
  <pageSetup fitToHeight="1" fitToWidth="1" horizontalDpi="300" verticalDpi="3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2000-04-05T22:13:31Z</dcterms:created>
  <dcterms:modified xsi:type="dcterms:W3CDTF">2014-09-10T10:37:41Z</dcterms:modified>
  <cp:category/>
  <cp:version/>
  <cp:contentType/>
  <cp:contentStatus/>
</cp:coreProperties>
</file>